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545" activeTab="0"/>
  </bookViews>
  <sheets>
    <sheet name="Каталог_ІІ_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Pplata_M1</author>
  </authors>
  <commentList>
    <comment ref="B37" authorId="0">
      <text>
        <r>
          <rPr>
            <b/>
            <sz val="8"/>
            <rFont val="Tahoma"/>
            <family val="2"/>
          </rPr>
          <t>Pplata_M1:</t>
        </r>
        <r>
          <rPr>
            <sz val="8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8"/>
            <rFont val="Tahoma"/>
            <family val="2"/>
          </rPr>
          <t>Pplata_M1: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Pplata_M1: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2"/>
          </rPr>
          <t>Pplata_M1: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2"/>
          </rPr>
          <t>Pplata_M1: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<sst xmlns="http://schemas.openxmlformats.org/spreadsheetml/2006/main" count="337" uniqueCount="212">
  <si>
    <t>Індекс та назва видання</t>
  </si>
  <si>
    <t>1 міс.</t>
  </si>
  <si>
    <t>3 міс.</t>
  </si>
  <si>
    <t>6 міс.</t>
  </si>
  <si>
    <t>Вартість видання з доставкою</t>
  </si>
  <si>
    <t>Вартість приймання передплати</t>
  </si>
  <si>
    <t>1 р. на мic.</t>
  </si>
  <si>
    <t>Кількість виходів за тиждень</t>
  </si>
  <si>
    <t>1 р. на міс.</t>
  </si>
  <si>
    <t>86740</t>
  </si>
  <si>
    <t>86770</t>
  </si>
  <si>
    <t>98094</t>
  </si>
  <si>
    <t>68072</t>
  </si>
  <si>
    <t>98093</t>
  </si>
  <si>
    <t>86826</t>
  </si>
  <si>
    <t>68033</t>
  </si>
  <si>
    <t>86769</t>
  </si>
  <si>
    <t>86767</t>
  </si>
  <si>
    <t>37321</t>
  </si>
  <si>
    <t>33943</t>
  </si>
  <si>
    <t>91241</t>
  </si>
  <si>
    <t>40258</t>
  </si>
  <si>
    <t>86485</t>
  </si>
  <si>
    <t>68073</t>
  </si>
  <si>
    <t>86062</t>
  </si>
  <si>
    <t>97836</t>
  </si>
  <si>
    <t>97838</t>
  </si>
  <si>
    <t>96163</t>
  </si>
  <si>
    <t>91504</t>
  </si>
  <si>
    <t>09599</t>
  </si>
  <si>
    <t>89960</t>
  </si>
  <si>
    <t>95908</t>
  </si>
  <si>
    <t>Ковельський район</t>
  </si>
  <si>
    <t>61179</t>
  </si>
  <si>
    <t>Горохівський  район</t>
  </si>
  <si>
    <t>61611</t>
  </si>
  <si>
    <t>61612</t>
  </si>
  <si>
    <t>Турійський район</t>
  </si>
  <si>
    <t>61626</t>
  </si>
  <si>
    <t>Рожищенський район</t>
  </si>
  <si>
    <t>61500</t>
  </si>
  <si>
    <t>Маневицький район</t>
  </si>
  <si>
    <t>61619</t>
  </si>
  <si>
    <t>Любешівський район</t>
  </si>
  <si>
    <t>61617</t>
  </si>
  <si>
    <t>Кам.-Каширський район</t>
  </si>
  <si>
    <t>61613</t>
  </si>
  <si>
    <t>Ратнівський район</t>
  </si>
  <si>
    <t>61620</t>
  </si>
  <si>
    <t>Локачинський район</t>
  </si>
  <si>
    <t>61616</t>
  </si>
  <si>
    <t>Старовижівський район</t>
  </si>
  <si>
    <t>61622</t>
  </si>
  <si>
    <t>Луцький район</t>
  </si>
  <si>
    <t>61615</t>
  </si>
  <si>
    <t>Вол.-Волинськ район</t>
  </si>
  <si>
    <t>61180</t>
  </si>
  <si>
    <t>Шацький район</t>
  </si>
  <si>
    <t>94807</t>
  </si>
  <si>
    <t>ГАЗЕТИ</t>
  </si>
  <si>
    <t>61624</t>
  </si>
  <si>
    <t>60269</t>
  </si>
  <si>
    <t>60270</t>
  </si>
  <si>
    <t>41360</t>
  </si>
  <si>
    <t>для юридичних осіб</t>
  </si>
  <si>
    <t>для фізичних осіб</t>
  </si>
  <si>
    <r>
      <t xml:space="preserve">КОМПЛЕКТ </t>
    </r>
    <r>
      <rPr>
        <sz val="8"/>
        <rFont val="Arial"/>
        <family val="2"/>
      </rPr>
      <t xml:space="preserve">у складі: </t>
    </r>
  </si>
  <si>
    <t>60306</t>
  </si>
  <si>
    <t>60316</t>
  </si>
  <si>
    <t>86472</t>
  </si>
  <si>
    <t>86627</t>
  </si>
  <si>
    <r>
      <t xml:space="preserve">ДУХОВНІСТЬ. ЯК ЖИТИ ДОВГО В ЗДОРОВ'Ї ТА ЩАСТІ. ВОЛИНЬ </t>
    </r>
    <r>
      <rPr>
        <sz val="8"/>
        <rFont val="Arial"/>
        <family val="2"/>
      </rPr>
      <t>(укр.) Свята, настанови, молитви, святині, довголіття. 
тел. (0332) 78-42-22~                    обсяг реклами — 10%</t>
    </r>
  </si>
  <si>
    <t>тел. (0332) 78-42-22~          обсяг реклами — 3%</t>
  </si>
  <si>
    <r>
      <t xml:space="preserve">СМАЧНОГО! РЕЦЕПТИ. СЕКРЕТИ. ПОРАДИ. ВОЛИНЬ </t>
    </r>
    <r>
      <rPr>
        <sz val="8"/>
        <rFont val="Arial"/>
        <family val="2"/>
      </rPr>
      <t>(укр.) Кулінарні відкриття, хитрощі і рецепти. 
тел. (0332) 78-42-22~                   обсяг реклами — 10%</t>
    </r>
  </si>
  <si>
    <r>
      <t xml:space="preserve">ТАЄМНИЦІ. ПРОРОЦТВА. ЧУДЕСА. СЕНСАЦІЇ. ВОЛИНЬ </t>
    </r>
    <r>
      <rPr>
        <sz val="8"/>
        <rFont val="Arial"/>
        <family val="2"/>
      </rPr>
      <t>(укр.) Газета, яка вас здивує!
тел. (0332) 78-42-22~                    обсяг реклами — 10%</t>
    </r>
  </si>
  <si>
    <r>
      <t xml:space="preserve">                                                                                       </t>
    </r>
    <r>
      <rPr>
        <b/>
        <i/>
        <sz val="11"/>
        <color indexed="8"/>
        <rFont val="Arial"/>
        <family val="2"/>
      </rPr>
      <t>Іваничівський район</t>
    </r>
    <r>
      <rPr>
        <sz val="11"/>
        <color indexed="8"/>
        <rFont val="Arial"/>
        <family val="2"/>
      </rPr>
      <t xml:space="preserve">   </t>
    </r>
  </si>
  <si>
    <r>
      <t>НОВЕ ЖИТТЯ</t>
    </r>
    <r>
      <rPr>
        <sz val="8"/>
        <rFont val="Arial"/>
        <family val="2"/>
      </rPr>
      <t xml:space="preserve">
тел. (03362) 3-01-13~             обсяг реклами —15%</t>
    </r>
  </si>
  <si>
    <r>
      <t>ШАЦЬКИЙ КРАЙ</t>
    </r>
    <r>
      <rPr>
        <sz val="8"/>
        <rFont val="Arial"/>
        <family val="2"/>
      </rPr>
      <t xml:space="preserve">
тел. (03355) 2-30-44~             обсяг реклами — 15%</t>
    </r>
  </si>
  <si>
    <t>тел. (0332) 78-42-22 ~           обсяг реклами — 10%</t>
  </si>
  <si>
    <t>тел. (0332) 78-42-22~             обсяг реклами —  15%</t>
  </si>
  <si>
    <t>тел. (0332) 78-42-22~             обсяг реклами —  10%</t>
  </si>
  <si>
    <r>
      <t xml:space="preserve">ЖУРНАЛ ДЛЯ ЖІНОК. ВОЛИНЬ </t>
    </r>
    <r>
      <rPr>
        <sz val="8"/>
        <rFont val="Arial"/>
        <family val="2"/>
      </rPr>
      <t>(укр.) Драми, сім’я, краса, здоров’я, поради, господарка.
тел. (0332) 78-42-22~                    обсяг реклами — 10%</t>
    </r>
  </si>
  <si>
    <r>
      <t xml:space="preserve">МІСТИКА, ІСТОРІЯ, ФАКТИ (МІФ). ВОЛИНЬ </t>
    </r>
    <r>
      <rPr>
        <sz val="8"/>
        <rFont val="Arial"/>
        <family val="2"/>
      </rPr>
      <t>(укр.) Історія, факти, містика, кросворди, гороскоп.
тел. (0332) 71-25-82~                    обсяг реклами — 30%</t>
    </r>
  </si>
  <si>
    <r>
      <t xml:space="preserve">ТВІЙ ВИБІР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Життя і люди, долі, поради, пенсії, програма ТБ.
тел. (0332) 78-42-22~        обсяг реклами — 20%</t>
    </r>
  </si>
  <si>
    <r>
      <t xml:space="preserve">ТИ І Я, І ВСЯ СІМ'Я. ВОЛИНЬ </t>
    </r>
    <r>
      <rPr>
        <sz val="8"/>
        <rFont val="Arial"/>
        <family val="2"/>
      </rPr>
      <t>(укр., рос.) Повсякденне життя, життєві історії, програма ТБ
тел. (0332) 71-25-82~                   обсяг реклами — 30%</t>
    </r>
  </si>
  <si>
    <r>
      <t xml:space="preserve">СЛОВО ПРАВДИ (укр.) </t>
    </r>
    <r>
      <rPr>
        <sz val="8"/>
        <rFont val="Arial"/>
        <family val="2"/>
      </rPr>
      <t>Перевірена часом, найчитабельніша газета регіону</t>
    </r>
  </si>
  <si>
    <r>
      <rPr>
        <b/>
        <sz val="8"/>
        <color indexed="8"/>
        <rFont val="Arial"/>
        <family val="2"/>
      </rPr>
      <t xml:space="preserve">НАШ КРАЙ </t>
    </r>
    <r>
      <rPr>
        <sz val="8"/>
        <color indexed="8"/>
        <rFont val="Arial"/>
        <family val="2"/>
      </rPr>
      <t>(укр.) Новини району. Телепрограма. Невигадані історії.</t>
    </r>
    <r>
      <rPr>
        <sz val="8"/>
        <color indexed="8"/>
        <rFont val="Arial"/>
        <family val="2"/>
      </rPr>
      <t xml:space="preserve">
тел. (03368)  2-17-67~         обсяг реклами — 20%</t>
    </r>
  </si>
  <si>
    <r>
      <t xml:space="preserve">РАТНІВЩИНА </t>
    </r>
    <r>
      <rPr>
        <sz val="8"/>
        <rFont val="Arial"/>
        <family val="2"/>
      </rPr>
      <t>(укр.) Висвітлення актуальних проблем життя району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(03366)  2-18-37~           обсяг реклами — 10%</t>
    </r>
  </si>
  <si>
    <t xml:space="preserve">                         2                                   1 </t>
  </si>
  <si>
    <r>
      <t>г. «ВСЕУКРАЇНСЬКА ГАЗЕТА «ВІСНИК+К». ВОЛИНЬ»</t>
    </r>
    <r>
      <rPr>
        <sz val="8"/>
        <rFont val="Arial"/>
        <family val="2"/>
      </rPr>
      <t xml:space="preserve"> (укр., рос.)</t>
    </r>
  </si>
  <si>
    <t>61618</t>
  </si>
  <si>
    <r>
      <t xml:space="preserve">ВСЕУКРАЇНСЬКА  ЖІНОЧА ГАЗЕТА «МІЖ НАМИ БАБАМИ» </t>
    </r>
    <r>
      <rPr>
        <sz val="8"/>
        <color indexed="8"/>
        <rFont val="Arial Cyr"/>
        <family val="0"/>
      </rPr>
      <t>(укр.) Проблеми сім’ї, здоров’я, любові, діяльність та відпочинок жінок .                                                                                                ЛУЦЬК тел. (0332) 77-48-84~     без реклами</t>
    </r>
  </si>
  <si>
    <r>
      <t>СКАНДАЛ + КРИМІНАЛ</t>
    </r>
    <r>
      <rPr>
        <sz val="8"/>
        <rFont val="Arial Cyr"/>
        <family val="0"/>
      </rPr>
      <t xml:space="preserve"> (укр.) Висвітлення найрізноманітніших  життєвих  колізій  кримінального характеру                                                                                                                         ЛУЦЬК тел. (0332) 77-48-84~     без реклами</t>
    </r>
  </si>
  <si>
    <t>60779</t>
  </si>
  <si>
    <t>60780</t>
  </si>
  <si>
    <t>Періодичність  виходів на тиждень</t>
  </si>
  <si>
    <t xml:space="preserve">Загальнодержавна та регіональна  сфера розповсюдження </t>
  </si>
  <si>
    <t xml:space="preserve"> Обласна сфера розповсюдження </t>
  </si>
  <si>
    <t xml:space="preserve">30000     </t>
  </si>
  <si>
    <r>
      <t xml:space="preserve">ДІТОЧКИ-КВІТОЧКИ, МАТУСЯ, БАБУСЯ - ВОЛИНЯНАМ </t>
    </r>
    <r>
      <rPr>
        <sz val="8"/>
        <rFont val="Arial"/>
        <family val="2"/>
      </rPr>
      <t>(укр.) 
тел. (05222) 22-37-58~                  обсяг реклами — 1%</t>
    </r>
  </si>
  <si>
    <t xml:space="preserve"> Районна сфера розповсюдження </t>
  </si>
  <si>
    <t>м. Нововолинськ</t>
  </si>
  <si>
    <r>
      <t xml:space="preserve">КОМПЛЕКТ </t>
    </r>
    <r>
      <rPr>
        <sz val="8"/>
        <color indexed="8"/>
        <rFont val="Arial"/>
        <family val="2"/>
      </rPr>
      <t xml:space="preserve">у складі: </t>
    </r>
  </si>
  <si>
    <r>
      <t>г. «Газета Волинь»</t>
    </r>
    <r>
      <rPr>
        <sz val="8"/>
        <color indexed="8"/>
        <rFont val="Arial"/>
        <family val="2"/>
      </rPr>
      <t xml:space="preserve"> (укр.)</t>
    </r>
  </si>
  <si>
    <r>
      <t xml:space="preserve">НАРОДНА МЕДИЦИНА + ПОРАДИ ЛІКАРІВ. ВОЛИНЬ </t>
    </r>
    <r>
      <rPr>
        <sz val="8"/>
        <rFont val="Arial"/>
        <family val="2"/>
      </rPr>
      <t>(укр.) Історії зцілення, консультації, рецепти довголіття
тел. (032) 78-42-22 ~                   обсяг реклами — 10%</t>
    </r>
  </si>
  <si>
    <r>
      <t>ВІСТІ КОВЕЛЬЩИНИ</t>
    </r>
    <r>
      <rPr>
        <sz val="8"/>
        <color indexed="8"/>
        <rFont val="Arial"/>
        <family val="2"/>
      </rPr>
      <t xml:space="preserve">
тел. (03352)  5-01-27  ~          обсяг реклами —  40%</t>
    </r>
  </si>
  <si>
    <r>
      <t xml:space="preserve">ДЗВОНИ ВОЛИНІ </t>
    </r>
    <r>
      <rPr>
        <sz val="8"/>
        <color indexed="8"/>
        <rFont val="Arial"/>
        <family val="2"/>
      </rPr>
      <t>(укр.)  Офіційний часопис Волинської єпархії  УПЦ
тел. 0673612731                 обсяг реклами —0%</t>
    </r>
  </si>
  <si>
    <t>76238</t>
  </si>
  <si>
    <t>76243</t>
  </si>
  <si>
    <t>2 р. на міс.</t>
  </si>
  <si>
    <r>
      <t xml:space="preserve">ДОБРИЙ ЛІКАР. ВОЛИНЬ (укр.) </t>
    </r>
    <r>
      <rPr>
        <sz val="8"/>
        <rFont val="Arial"/>
        <family val="2"/>
      </rPr>
      <t xml:space="preserve"> На сторінках газети " Добрий лікар . Волинь. ви знайдете поради та рецепти від людей , які змогли  перебороти  свої хвороби  всупереч запевненням  офіційної медицини                                                                                                                                                                                                                                 тел. (032) 297-47-01~                    обсяг реклами — 6%</t>
    </r>
  </si>
  <si>
    <t>76244</t>
  </si>
  <si>
    <t>76245</t>
  </si>
  <si>
    <t>76246</t>
  </si>
  <si>
    <t>76247</t>
  </si>
  <si>
    <t>76248</t>
  </si>
  <si>
    <t>76249</t>
  </si>
  <si>
    <t>76242</t>
  </si>
  <si>
    <r>
      <t xml:space="preserve">ЦІКАВА ГАЗЕТА НА ВИХІДНІ ВОЛИНЯНАМ </t>
    </r>
    <r>
      <rPr>
        <sz val="8"/>
        <color indexed="8"/>
        <rFont val="Arial"/>
        <family val="2"/>
      </rPr>
      <t>(укр.) Неймовірні життєві історії та цікаві розповіді                                                                                                                                                   тел. (0332) 77-07-70~              обсяг реклами — 10%</t>
    </r>
  </si>
  <si>
    <t xml:space="preserve">1 р. на міс. </t>
  </si>
  <si>
    <t>1р. на міс</t>
  </si>
  <si>
    <t xml:space="preserve">1р. на міс. </t>
  </si>
  <si>
    <t>76241</t>
  </si>
  <si>
    <r>
      <t>НАШЕ ЖИТТЯ</t>
    </r>
    <r>
      <rPr>
        <sz val="8"/>
        <rFont val="Arial"/>
        <family val="2"/>
      </rPr>
      <t xml:space="preserve">
тел. ( 03377) 2-41-31~           обсяг реклами — 15%</t>
    </r>
  </si>
  <si>
    <r>
      <rPr>
        <b/>
        <sz val="8"/>
        <rFont val="Arial"/>
        <family val="2"/>
      </rPr>
      <t xml:space="preserve">ГОРОХІВСЬКИЙ ВІСНИК  </t>
    </r>
    <r>
      <rPr>
        <sz val="8"/>
        <rFont val="Arial"/>
        <family val="2"/>
      </rPr>
      <t>(укр.) Свіжі новини району, інформація від редакції, оголошення, реклама
тел. ( 03379)  2-13-57 ~         обсяг реклами — 25%</t>
    </r>
  </si>
  <si>
    <r>
      <rPr>
        <b/>
        <sz val="8"/>
        <rFont val="Arial"/>
        <family val="2"/>
      </rPr>
      <t xml:space="preserve">КОЛОС  (укр.) </t>
    </r>
    <r>
      <rPr>
        <sz val="8"/>
        <rFont val="Arial"/>
        <family val="2"/>
      </rPr>
      <t>Цікаве з життя Іваничівського району
тел. (03372) 2-11-74~            обсяг реклами — 10%</t>
    </r>
  </si>
  <si>
    <r>
      <rPr>
        <b/>
        <sz val="8"/>
        <rFont val="Arial"/>
        <family val="2"/>
      </rPr>
      <t xml:space="preserve">НАРОДНЕ СЛОВО </t>
    </r>
    <r>
      <rPr>
        <sz val="8"/>
        <rFont val="Arial"/>
        <family val="2"/>
      </rPr>
      <t>( укр.) Висвітлення громадсько-політичного життя району та  територіальних громад
тел. (03363) 2-15-59~           обсяг реклами — 10%</t>
    </r>
  </si>
  <si>
    <r>
      <t xml:space="preserve">СЛАВА ПРАЦІ  ПЛЮС </t>
    </r>
    <r>
      <rPr>
        <sz val="8"/>
        <rFont val="Arial"/>
        <family val="2"/>
      </rPr>
      <t>(укр.) Луцька районна газета
тел. (03322) 72-80-98~             обсяг реклами — 3%</t>
    </r>
  </si>
  <si>
    <t xml:space="preserve"> тел. (03344) 3-11-78~             обсяг реклами — 25%</t>
  </si>
  <si>
    <r>
      <rPr>
        <b/>
        <sz val="8"/>
        <rFont val="Arial"/>
        <family val="2"/>
      </rPr>
      <t>НАШЕ МІСТО- НОВОВОЛИНСЬК</t>
    </r>
    <r>
      <rPr>
        <sz val="8"/>
        <rFont val="Arial"/>
        <family val="2"/>
      </rPr>
      <t xml:space="preserve"> (укр.)  Висвітлення питань соцрозвитку м. Нововолинська</t>
    </r>
  </si>
  <si>
    <r>
      <t xml:space="preserve">ВОЛИНСЬКІ ЄПАРХІАЛЬНІ ВІДОМОСТІ </t>
    </r>
    <r>
      <rPr>
        <sz val="8"/>
        <rFont val="Arial"/>
        <family val="2"/>
      </rPr>
      <t xml:space="preserve">(укр.) Офіційне видання Волинської єпархії Православної Церкви України. Православ'я Волині в минулому і сьогоденні, основи Християнської віри, суспільно-релігійна та духовно- патріотична проблематика 
тел. (0332)72-21-82~                        без реклами </t>
    </r>
  </si>
  <si>
    <r>
      <t xml:space="preserve">ГАЗЕТА ВОЛИНЬ </t>
    </r>
    <r>
      <rPr>
        <sz val="8"/>
        <rFont val="Arial"/>
        <family val="2"/>
      </rPr>
      <t>(укр.)Інформація про життя Волині, України і світу.
тел. (0332) 77-38-94~                  обсяг реклами — 25%</t>
    </r>
  </si>
  <si>
    <r>
      <t xml:space="preserve">ГАК:  ГАЗЕТА АНЕКДОТІВ І КРОСВОРДІВ - ВОЛИНЯНАМ </t>
    </r>
    <r>
      <rPr>
        <sz val="8"/>
        <rFont val="Arial"/>
        <family val="2"/>
      </rPr>
      <t>(укр.) Кросворди, найсмішніші анекдоти, сканворди, ребуси
тел. (0522) 32-05-80~                  обсяг реклами —  1 %</t>
    </r>
  </si>
  <si>
    <r>
      <t xml:space="preserve">ЕКСПРЕС. ВОЛИНСЬКА ОБЛАСТЬ  (укр.) </t>
    </r>
    <r>
      <rPr>
        <sz val="8"/>
        <rFont val="Arial"/>
        <family val="2"/>
      </rPr>
      <t xml:space="preserve"> Україномовна газета №1:авторитетна, з напрочуд цікавими , важливими та пізнавальними статтями.   Газета , яка не схожа на будь - які інші ( зі зручною  вкладкою  з програмою ТБ)                                                                                                                                                                                                                                        тел. (032) 297-47-01~                    обсяг реклами — 6%</t>
    </r>
  </si>
  <si>
    <r>
      <t>г. «ЛЮДИ І ДОЛІ. ВОЛИНЬ»</t>
    </r>
    <r>
      <rPr>
        <sz val="8"/>
        <rFont val="Arial"/>
        <family val="2"/>
      </rPr>
      <t xml:space="preserve"> (укр., рос.)
тел. (0332) 77-48-84~                    обсяг реклами — 10%</t>
    </r>
  </si>
  <si>
    <r>
      <t>г. «Твій Вибір  »</t>
    </r>
    <r>
      <rPr>
        <sz val="8"/>
        <rFont val="Arial"/>
        <family val="2"/>
      </rPr>
      <t xml:space="preserve"> (укр., рос.)</t>
    </r>
  </si>
  <si>
    <r>
      <t>г. «Сімейний Порадник. ВОЛИНЬ»</t>
    </r>
    <r>
      <rPr>
        <sz val="8"/>
        <rFont val="Arial"/>
        <family val="2"/>
      </rPr>
      <t xml:space="preserve"> (укр., рос.)</t>
    </r>
  </si>
  <si>
    <r>
      <t>г. «Твій Вибір »</t>
    </r>
    <r>
      <rPr>
        <sz val="8"/>
        <rFont val="Arial"/>
        <family val="2"/>
      </rPr>
      <t xml:space="preserve"> (укр., рос.)</t>
    </r>
  </si>
  <si>
    <r>
      <t>г. «Порадник + Здоров'я. ВОЛИНЬ»</t>
    </r>
    <r>
      <rPr>
        <sz val="8"/>
        <rFont val="Arial"/>
        <family val="2"/>
      </rPr>
      <t xml:space="preserve"> (укр., рос.)</t>
    </r>
  </si>
  <si>
    <r>
      <t>г. «Духовність. Як жити довго в здоро'ї та щасті. Волинь»</t>
    </r>
    <r>
      <rPr>
        <sz val="8"/>
        <rFont val="Arial"/>
        <family val="2"/>
      </rPr>
      <t xml:space="preserve"> (укр., рос.)</t>
    </r>
  </si>
  <si>
    <r>
      <t>г. «Народна медицина + Поради лікарів. Волинь»</t>
    </r>
    <r>
      <rPr>
        <sz val="8"/>
        <rFont val="Arial"/>
        <family val="2"/>
      </rPr>
      <t xml:space="preserve"> (укр., рос.) Газета для всіх членів сім'ї</t>
    </r>
  </si>
  <si>
    <r>
      <t>г. «Смачно! Рецепти. Секрети. Поради. Волинь»</t>
    </r>
    <r>
      <rPr>
        <sz val="8"/>
        <rFont val="Arial"/>
        <family val="2"/>
      </rPr>
      <t xml:space="preserve"> (укр., рос.)</t>
    </r>
  </si>
  <si>
    <r>
      <t>г. «Журнал для жінок. Волинь»</t>
    </r>
    <r>
      <rPr>
        <sz val="8"/>
        <rFont val="Arial"/>
        <family val="2"/>
      </rPr>
      <t xml:space="preserve"> (укр., рос.)</t>
    </r>
  </si>
  <si>
    <r>
      <t xml:space="preserve">РЕЦЕПТИ ГОСПОДИНІ.СЕКРЕТИ СМАЧНОЇ КУХНІ. ВОЛИНЬ </t>
    </r>
    <r>
      <rPr>
        <sz val="8"/>
        <rFont val="Arial"/>
        <family val="2"/>
      </rPr>
      <t>(укр.) Рецепти страв друкують усі, але ніхто не розкриває секретів їх приготування.Уперше в газеті " Рецепти господині  " вміщено справжні секрети смачної кухні. Понад  100 оригінальних рецептів у кожному номері.А також кожен читач може заробити  від 60 до 100 гривень!
тел. (032) 297-47-01~                    обсяг реклами — 6%</t>
    </r>
  </si>
  <si>
    <r>
      <t xml:space="preserve">ВОЛИНСЬКА ГАЗЕТА </t>
    </r>
    <r>
      <rPr>
        <sz val="8"/>
        <rFont val="Arial"/>
        <family val="2"/>
      </rPr>
      <t>(укр.)  Газета  з  ексклюзивними  додатками    
тел. (0332) 72-53-83~       обсяг реклами — 20%</t>
    </r>
  </si>
  <si>
    <r>
      <t xml:space="preserve">ВСЕУКРАЇНСЬКА ГАЗЕТА «ВІСНИК+К». ВОЛИНЬ. </t>
    </r>
    <r>
      <rPr>
        <sz val="8"/>
        <rFont val="Arial"/>
        <family val="2"/>
      </rPr>
      <t>(укр.)  Про життя і проблеми людей. Різне  про країну,світ.
тел. (0332) 77-48-84~        обсяг реклами — 20%</t>
    </r>
  </si>
  <si>
    <r>
      <t>г. «Цікава газета на вихідні. Волинянам»</t>
    </r>
    <r>
      <rPr>
        <sz val="8"/>
        <rFont val="Arial"/>
        <family val="2"/>
      </rPr>
      <t xml:space="preserve"> (укр.)
тел. (0332) 72-38-94~                    обсяг реклами — 25%</t>
    </r>
  </si>
  <si>
    <r>
      <t xml:space="preserve">ЛЮДИ І ДОЛІ. ВОЛИНЬ </t>
    </r>
    <r>
      <rPr>
        <sz val="8"/>
        <rFont val="Arial"/>
        <family val="2"/>
      </rPr>
      <t>(укр.) Людськиі взаємовідносини, історії. здоров'я, поради.
тел. (0332) 77-48-84~                    обсяг реклами —  5%</t>
    </r>
  </si>
  <si>
    <r>
      <t>ЛУЦЬКИЙ ЗАМОК</t>
    </r>
    <r>
      <rPr>
        <sz val="8"/>
        <rFont val="Arial"/>
        <family val="2"/>
      </rPr>
      <t xml:space="preserve"> (укр.) Розповіді про цікаві події в Луцьку, на Волині, в Україні</t>
    </r>
    <r>
      <rPr>
        <sz val="8"/>
        <rFont val="Calibri"/>
        <family val="2"/>
      </rPr>
      <t xml:space="preserve">
</t>
    </r>
    <r>
      <rPr>
        <sz val="8"/>
        <rFont val="Arial"/>
        <family val="2"/>
      </rPr>
      <t>тел. (0332) 72-63-90~       обсяг реклами —  20%</t>
    </r>
  </si>
  <si>
    <r>
      <t xml:space="preserve">МІСТО ВЕЧІРНЄ </t>
    </r>
    <r>
      <rPr>
        <sz val="8"/>
        <rFont val="Arial"/>
        <family val="2"/>
      </rPr>
      <t>(укр.) Новини  Володимир,Нововолинськ, Волинь, Україна і інші цікаві матеріали
тел. (0334) 23-40-08 ~                   обсяг реклами —  30%</t>
    </r>
  </si>
  <si>
    <r>
      <t xml:space="preserve">НАЙКРАЩА ПОДРУГА - ВОЛИНЯНАМ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
тел. (0522) 32-05-80~                  обсяг реклами — 1%</t>
    </r>
  </si>
  <si>
    <r>
      <t>ПОРАДНИК + ЗДОРОВ'Я. ВОЛИНЬ</t>
    </r>
    <r>
      <rPr>
        <sz val="8"/>
        <rFont val="Arial"/>
        <family val="2"/>
      </rPr>
      <t xml:space="preserve"> (укр.) Господарство, пенсії, рецепти, здоров’я, долі.
тел. (0332) 78-42-22~           обсяг реклами — 30%</t>
    </r>
  </si>
  <si>
    <r>
      <t>СІМЕЙНИЙ ПОРАДНИК. ВОЛИНЬ</t>
    </r>
    <r>
      <rPr>
        <sz val="8"/>
        <rFont val="Arial"/>
        <family val="2"/>
      </rPr>
      <t xml:space="preserve"> (укр.) Здоров'я, родина, кулінарія, господарство, драми.
тел. (0332) 78-42-22~             обсяг реклами — 15%</t>
    </r>
  </si>
  <si>
    <t>76240</t>
  </si>
  <si>
    <t>Любомльський район</t>
  </si>
  <si>
    <r>
      <t xml:space="preserve">ПРОГРАМА - ПАНОРАМА. ВОЛИНЬ </t>
    </r>
    <r>
      <rPr>
        <sz val="8"/>
        <color indexed="8"/>
        <rFont val="Arial"/>
        <family val="2"/>
      </rPr>
      <t>(укр) Соціальні, економічні теми, цікавинки, програма ТБ
тел. (0332) 774-884~            обсяг реклами —  20%</t>
    </r>
  </si>
  <si>
    <r>
      <t xml:space="preserve">МОЯ СПОВІДЬ. ГАЗЕТА ВІРУЧОЇ ЛЮДИНИ. ВОЛИНЬ ( укр)   </t>
    </r>
    <r>
      <rPr>
        <sz val="8"/>
        <color indexed="8"/>
        <rFont val="Arial"/>
        <family val="2"/>
      </rPr>
      <t xml:space="preserve"> Єдина в Україні газета, що допомагає людині  подолати внутрішній неспокій , страх, тривогу, яка побудована на реальних історіях людей, що докорінно змінили своє життя  на краще.                                                                                                                     тел. (032) 297-47-01~                    обсяг реклами — 6%</t>
    </r>
  </si>
  <si>
    <r>
      <t xml:space="preserve">НОВИЙ ПОГЛЯД + </t>
    </r>
    <r>
      <rPr>
        <sz val="8"/>
        <rFont val="Arial"/>
        <family val="2"/>
      </rPr>
      <t>Новини та події  Любомльського та Шацьких районів , життєві історії, люди краю, поради, гороскоп.                                     тел.(0337)72-42-79        обсяг реклами 5%</t>
    </r>
  </si>
  <si>
    <r>
      <t xml:space="preserve">СІЛЬСЬКІ НОВИНИ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Новини  Старовижівщини та життя її мешканців.
тел. 0967809343~          обсяг реклами — 20%</t>
    </r>
  </si>
  <si>
    <r>
      <t xml:space="preserve">ВИГРАЙ ПРИЗИ+ГОРОСКОП+РЕЦЕПТИ. ВОЛИНЬ </t>
    </r>
    <r>
      <rPr>
        <sz val="8"/>
        <rFont val="Arial"/>
        <family val="2"/>
      </rPr>
      <t xml:space="preserve">(укр.) Розіграш подарунків щомісяця, анекдоти , здоров'я. 
тел. (0332) 78-42-22~                   обсяг реклами — 30% </t>
    </r>
  </si>
  <si>
    <t>76309</t>
  </si>
  <si>
    <r>
      <t xml:space="preserve">РОЗСЛАБСЯ. ВОЛИНЬ </t>
    </r>
    <r>
      <rPr>
        <sz val="8"/>
        <rFont val="Arial"/>
        <family val="2"/>
      </rPr>
      <t xml:space="preserve">(укр.рос.) Сканворди, анекдоти, кримінал, драми,гороскоп.
тел. (0332) 78-42-22~                   обсяг реклами — 10% </t>
    </r>
  </si>
  <si>
    <t>76308</t>
  </si>
  <si>
    <r>
      <t>ЧИТАНКА ДЛЯ ВСІХ</t>
    </r>
    <r>
      <rPr>
        <sz val="8"/>
        <rFont val="Arial"/>
        <family val="2"/>
      </rPr>
      <t xml:space="preserve"> (укр.) Газета для тих, хто хоче  досягнути  успіхів у житті
ЛУЦЬК тел.(0332)-723894    без реклами</t>
    </r>
  </si>
  <si>
    <r>
      <t>ТАК НІХТО НЕ КОХАВ</t>
    </r>
    <r>
      <rPr>
        <sz val="8"/>
        <rFont val="Arial"/>
        <family val="2"/>
      </rPr>
      <t xml:space="preserve"> (укр.) Неймовірні життєві історії про   любов та життєві драми. 
ЛУЦЬК тел.(0332)-723894    без реклами</t>
    </r>
  </si>
  <si>
    <r>
      <t>ЖИТТЯ ПЕНСІОНЕРА</t>
    </r>
    <r>
      <rPr>
        <sz val="8"/>
        <rFont val="Arial Cyr"/>
        <family val="0"/>
      </rPr>
      <t xml:space="preserve"> (укр.) Газета про життя пенсіонерів, нарахування пенсій                                                                        ЛУЦЬК тел. (0332) 71-25-82~        обсяг реклами —  5%</t>
    </r>
  </si>
  <si>
    <r>
      <t>ДОБРИЙ ПОРАДНИК</t>
    </r>
    <r>
      <rPr>
        <sz val="8"/>
        <rFont val="Arial"/>
        <family val="2"/>
      </rPr>
      <t xml:space="preserve"> (укр.) Кухня, сад, город, дім, традиції - усе  найкорисніше в одній газеті.
ЧЕРНІВЦІ тел.(0372) 55-34-82    обсяг реклами —  15%</t>
    </r>
  </si>
  <si>
    <r>
      <t>ДОБРОГО ЗДОРОВ'Я!</t>
    </r>
    <r>
      <rPr>
        <sz val="8"/>
        <rFont val="Arial"/>
        <family val="2"/>
      </rPr>
      <t xml:space="preserve"> (укр.) Поради досвідчених фахівців,секрети народної медицини.
ЧЕРНІВЦІ тел.(0372) 55-34-82    обсяг реклами —  15%</t>
    </r>
  </si>
  <si>
    <t>76007</t>
  </si>
  <si>
    <r>
      <t>ДОБРІ РЕЦЕПТИ</t>
    </r>
    <r>
      <rPr>
        <sz val="8"/>
        <rFont val="Arial"/>
        <family val="2"/>
      </rPr>
      <t xml:space="preserve"> (укр.) Журнал містить близько сотні кулінарних рецептів на щодень і свята, поради досвідчених господинь, дієтологів та шеф-кухарів. У кожному номері - конкурс для читачів і можливість виграти кухонну техніку
ЧЕРНІВЦІ тел.(0372) 55-34-82    обсяг реклами —  10%</t>
    </r>
  </si>
  <si>
    <t>тематична спрямованість</t>
  </si>
  <si>
    <t>Дитячі та молодіжні видання</t>
  </si>
  <si>
    <t>Видання універсального змісту</t>
  </si>
  <si>
    <t>Громадсько-політичні та літературно-художні видання</t>
  </si>
  <si>
    <t>Родина.Домівка.Побут</t>
  </si>
  <si>
    <t>Філософія.Соціологія.Психологія.Релігія.</t>
  </si>
  <si>
    <t>Cатира та гумор</t>
  </si>
  <si>
    <t>Видання для жінок Видання для чоловіків</t>
  </si>
  <si>
    <t>Видання для жінок. Видання для чоловіків</t>
  </si>
  <si>
    <t>Охорона здоров'я. Медицина</t>
  </si>
  <si>
    <t>Астрологія.Окультні науки</t>
  </si>
  <si>
    <t>Мандрівки. Туризм. Дозвілля</t>
  </si>
  <si>
    <t>Каталог місцевих видань України</t>
  </si>
  <si>
    <t>Волинська область</t>
  </si>
  <si>
    <t xml:space="preserve"> 2020 рік (ІІ півріччя)</t>
  </si>
  <si>
    <t xml:space="preserve">                                                                                                                                        </t>
  </si>
  <si>
    <t xml:space="preserve">                                         </t>
  </si>
  <si>
    <t xml:space="preserve">   1р.   на міс.</t>
  </si>
  <si>
    <r>
      <t>БУВАЛЬЩИНИ І СМІХ І ГРІХ. ВОЛИНЬ</t>
    </r>
    <r>
      <rPr>
        <sz val="8"/>
        <rFont val="Arial"/>
        <family val="2"/>
      </rPr>
      <t xml:space="preserve"> (укр.) Легке чтиво для усіх.16 стор.
тел. (0332) 71-25-82~                                    обсяг реклами — 30%</t>
    </r>
  </si>
  <si>
    <r>
      <t>БЕДРИК. ВОЛИНЬ</t>
    </r>
    <r>
      <rPr>
        <sz val="8"/>
        <rFont val="Arial"/>
        <family val="2"/>
      </rPr>
      <t xml:space="preserve"> (укр., рос.) Головоломки, ребуси, загадки, казки, розмальовки.
тел. (0332) 71-25-82~                            обсяг реклами — 30%</t>
    </r>
  </si>
  <si>
    <r>
      <t xml:space="preserve">г. «Рецепти господині. Секрети смачної кухні. Волинь» </t>
    </r>
    <r>
      <rPr>
        <sz val="8"/>
        <rFont val="Arial"/>
        <family val="2"/>
      </rPr>
      <t xml:space="preserve">(укр.)  Газета № 1 смачної кухні </t>
    </r>
  </si>
  <si>
    <t>тел. (032) 297-47-01~                    обсяг реклами — 6%</t>
  </si>
  <si>
    <r>
      <t>г. "Експрес. Волинь"</t>
    </r>
    <r>
      <rPr>
        <sz val="8"/>
        <rFont val="Arial"/>
        <family val="2"/>
      </rPr>
      <t>( із програмою ТБ)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україномовна газета №1: авторитетна, з напрочуд цікавими , важливими та пізнавальними статтями. </t>
    </r>
  </si>
  <si>
    <r>
      <t>г. «Експрес. Волинь»</t>
    </r>
    <r>
      <rPr>
        <sz val="8"/>
        <rFont val="Arial"/>
        <family val="2"/>
      </rPr>
      <t xml:space="preserve"> (укр.) ( із програмою ТБ)- україномовна газета №1:авторитетна, з напрочуд цікавими, важливими та пізнавальними статтями</t>
    </r>
  </si>
  <si>
    <r>
      <t xml:space="preserve">г. "Експрес. Волинь" </t>
    </r>
    <r>
      <rPr>
        <sz val="8"/>
        <rFont val="Arial"/>
        <family val="2"/>
      </rPr>
      <t>( із програмою ТБ)- україномовна газета №1:авторитетна, з напрочуд цікавими, важливими та пізнавальними статтями.</t>
    </r>
  </si>
  <si>
    <r>
      <t xml:space="preserve">г. «Моя сповідь. Газета Віруючої Людини. Волинь» </t>
    </r>
    <r>
      <rPr>
        <sz val="8"/>
        <rFont val="Arial"/>
        <family val="2"/>
      </rPr>
      <t>(укр.)  Газета № 1 , яка дає надію.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                       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тел. (032) 297-47-01~                    обсяг реклами — 6%</t>
    </r>
  </si>
  <si>
    <r>
      <t xml:space="preserve">г. «Порадник господаря. Волинь </t>
    </r>
    <r>
      <rPr>
        <sz val="8"/>
        <rFont val="Arial"/>
        <family val="2"/>
      </rPr>
      <t xml:space="preserve"> (укр.) Газета № 1 для тих хто працює на землі   </t>
    </r>
    <r>
      <rPr>
        <b/>
        <sz val="8"/>
        <rFont val="Arial"/>
        <family val="2"/>
      </rPr>
      <t xml:space="preserve">                                      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тел. (032) 297-47-01~                    обсяг реклами — 6%</t>
    </r>
  </si>
  <si>
    <r>
      <t xml:space="preserve">г."Експрес. Волинь" </t>
    </r>
    <r>
      <rPr>
        <sz val="8"/>
        <rFont val="Arial"/>
        <family val="2"/>
      </rPr>
      <t>( із програмою ТБ) - україномовна газета №1:авторитетна, з напрочуд цікавими, важливими та пізнававльними статтями.</t>
    </r>
  </si>
  <si>
    <r>
      <t xml:space="preserve"> г. «Порадник господаря. Волинь» </t>
    </r>
    <r>
      <rPr>
        <sz val="8"/>
        <rFont val="Arial"/>
        <family val="2"/>
      </rPr>
      <t>(укр.)  Газета № 1 для тих хто працює на землі</t>
    </r>
  </si>
  <si>
    <r>
      <t xml:space="preserve">г.«Добрий лікар . Волинь  </t>
    </r>
    <r>
      <rPr>
        <sz val="8"/>
        <rFont val="Arial"/>
        <family val="2"/>
      </rPr>
      <t xml:space="preserve">(укр.)  україномовна газета  народної медицини №1                                                                  </t>
    </r>
    <r>
      <rPr>
        <b/>
        <sz val="8"/>
        <rFont val="Arial"/>
        <family val="2"/>
      </rPr>
      <t xml:space="preserve">                        </t>
    </r>
    <r>
      <rPr>
        <sz val="8"/>
        <rFont val="Arial"/>
        <family val="2"/>
      </rPr>
      <t xml:space="preserve">                                                                                          </t>
    </r>
  </si>
  <si>
    <r>
      <t xml:space="preserve">г.« Моя сповідь. Газета Вірочої Людини. Волинь  </t>
    </r>
    <r>
      <rPr>
        <sz val="8"/>
        <color indexed="8"/>
        <rFont val="Arial"/>
        <family val="2"/>
      </rPr>
      <t>(укр.) Газета № 1, що дає надію.</t>
    </r>
  </si>
  <si>
    <r>
      <t xml:space="preserve">г. «Рецепти господині. Секрети смачної кухні. Волинь </t>
    </r>
    <r>
      <rPr>
        <sz val="8"/>
        <color indexed="8"/>
        <rFont val="Arial"/>
        <family val="2"/>
      </rPr>
      <t xml:space="preserve"> (укр.) </t>
    </r>
    <r>
      <rPr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                                                      </t>
    </r>
    <r>
      <rPr>
        <sz val="8"/>
        <color indexed="8"/>
        <rFont val="Arial"/>
        <family val="2"/>
      </rPr>
      <t xml:space="preserve">   </t>
    </r>
    <r>
      <rPr>
        <b/>
        <sz val="8"/>
        <color indexed="8"/>
        <rFont val="Arial"/>
        <family val="2"/>
      </rPr>
      <t xml:space="preserve">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тел. (032) 297-47-01~                    обсяг реклами — 6%</t>
    </r>
  </si>
  <si>
    <r>
      <t xml:space="preserve">г. "Експрес. Волинь" </t>
    </r>
    <r>
      <rPr>
        <sz val="8"/>
        <rFont val="Arial"/>
        <family val="2"/>
      </rPr>
      <t>( із програмою ТБ) - україномовна газета №1: авторитетна, з напрочуд цікавими, важливими та пізнавальними статтями.</t>
    </r>
  </si>
  <si>
    <r>
      <t xml:space="preserve">г. «Добрий лікар. Волинь 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україномовна газета  народної медицини №1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                             тел. (032) 297-47-01~                    обсяг реклами — 6%</t>
    </r>
  </si>
  <si>
    <r>
      <t>г. «Твоє життя: цікаві люди,історії, любов, поради. Волинь»</t>
    </r>
    <r>
      <rPr>
        <sz val="8"/>
        <rFont val="Arial"/>
        <family val="2"/>
      </rPr>
      <t xml:space="preserve"> (укр.)</t>
    </r>
  </si>
  <si>
    <t>Родина. Домівка. Побут</t>
  </si>
  <si>
    <r>
      <t>ПОРАДНИК ГОСПОДАРЯ. ВОЛИНЬ</t>
    </r>
    <r>
      <rPr>
        <sz val="8"/>
        <rFont val="Arial"/>
        <family val="2"/>
      </rPr>
      <t xml:space="preserve"> (укр.) Газета, яка допоможе! Завжди в номері: нові способи , як малими затратами досягти подвійних урожаїв без " хімії" ; методи вирощування екзотичних  культур  у наших краях ; секрети догляду худоби;технічні новинки для господарів та ін." Порадник господаря" - як дбаєш, так і маєш 
тел. (032) 297-47-01~                    обсяг реклами — 6%</t>
    </r>
  </si>
  <si>
    <r>
      <t xml:space="preserve">ТВОЄ ЖИТТЯ: ЦІКАВІ ЛЮДИ, ІСТОРІЇ, ЛЮБОВ, ПОРАДИ. ВОЛИНЬ.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Найкраще з газети "Твій вибір" за минулі періоди
тел. (0332) 78-42-22~        обсяг реклами — 10%</t>
    </r>
  </si>
  <si>
    <r>
      <t>НОВА ДОБА</t>
    </r>
    <r>
      <rPr>
        <sz val="8"/>
        <rFont val="Arial"/>
        <family val="2"/>
      </rPr>
      <t xml:space="preserve">
</t>
    </r>
    <r>
      <rPr>
        <sz val="8"/>
        <color indexed="8"/>
        <rFont val="Arial"/>
        <family val="2"/>
      </rPr>
      <t>т</t>
    </r>
    <r>
      <rPr>
        <sz val="8"/>
        <rFont val="Arial"/>
        <family val="2"/>
      </rPr>
      <t xml:space="preserve">ел. (03376) 2-19-17~ </t>
    </r>
    <r>
      <rPr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 xml:space="preserve">          обсяг реклами — 20%</t>
    </r>
  </si>
  <si>
    <r>
      <t xml:space="preserve">ПОЛІССЯ
</t>
    </r>
    <r>
      <rPr>
        <sz val="8"/>
        <rFont val="Arial"/>
        <family val="2"/>
      </rPr>
      <t>тел. (03357) 2-34-65</t>
    </r>
    <r>
      <rPr>
        <sz val="8"/>
        <color indexed="8"/>
        <rFont val="Arial"/>
        <family val="2"/>
      </rPr>
      <t xml:space="preserve">~ </t>
    </r>
    <r>
      <rPr>
        <sz val="8"/>
        <rFont val="Arial"/>
        <family val="2"/>
      </rPr>
      <t xml:space="preserve">            обсяг реклами — 15%</t>
    </r>
  </si>
  <si>
    <r>
      <t xml:space="preserve">СЕЛЯНСЬКЕ ЖИТТЯ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Життя району, тематичні сторінки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(03374) 2-13-77~            обсяг реклами —  15%</t>
    </r>
  </si>
  <si>
    <r>
      <t>тел. (3342) 3-55-24</t>
    </r>
    <r>
      <rPr>
        <sz val="8"/>
        <color indexed="8"/>
        <rFont val="Arial"/>
        <family val="2"/>
      </rPr>
      <t>~</t>
    </r>
    <r>
      <rPr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 xml:space="preserve">          обсяг реклами — 25%</t>
    </r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</si>
</sst>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0000"/>
    <numFmt numFmtId="197" formatCode="0000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&quot;₴&quot;"/>
    <numFmt numFmtId="204" formatCode="#,##0.00_₴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8"/>
      <name val="Arial"/>
      <family val="2"/>
    </font>
    <font>
      <sz val="8"/>
      <color indexed="60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sz val="8"/>
      <color indexed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>
      <alignment horizontal="center" vertical="top"/>
      <protection/>
    </xf>
    <xf numFmtId="0" fontId="49" fillId="20" borderId="0">
      <alignment horizontal="center" vertical="top"/>
      <protection/>
    </xf>
    <xf numFmtId="0" fontId="49" fillId="20" borderId="0">
      <alignment horizontal="left"/>
      <protection/>
    </xf>
    <xf numFmtId="0" fontId="50" fillId="20" borderId="0">
      <alignment horizontal="left"/>
      <protection/>
    </xf>
    <xf numFmtId="0" fontId="51" fillId="20" borderId="0">
      <alignment horizontal="center" vertical="top"/>
      <protection/>
    </xf>
    <xf numFmtId="0" fontId="51" fillId="20" borderId="0">
      <alignment horizontal="center" vertical="top"/>
      <protection/>
    </xf>
    <xf numFmtId="0" fontId="51" fillId="20" borderId="0">
      <alignment horizontal="center" vertical="top"/>
      <protection/>
    </xf>
    <xf numFmtId="0" fontId="51" fillId="20" borderId="0">
      <alignment horizontal="center" vertical="top"/>
      <protection/>
    </xf>
    <xf numFmtId="0" fontId="51" fillId="20" borderId="0">
      <alignment horizontal="left"/>
      <protection/>
    </xf>
    <xf numFmtId="0" fontId="51" fillId="20" borderId="0">
      <alignment horizont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1" applyNumberFormat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6" fillId="0" borderId="0">
      <alignment/>
      <protection/>
    </xf>
    <xf numFmtId="0" fontId="59" fillId="0" borderId="6" applyNumberFormat="0" applyFill="0" applyAlignment="0" applyProtection="0"/>
    <xf numFmtId="0" fontId="60" fillId="29" borderId="7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1" xfId="36" applyFont="1" applyFill="1" applyBorder="1" applyAlignment="1">
      <alignment horizontal="center" vertical="top" wrapText="1"/>
      <protection/>
    </xf>
    <xf numFmtId="0" fontId="7" fillId="0" borderId="13" xfId="65" applyFont="1" applyFill="1" applyBorder="1" applyAlignment="1">
      <alignment horizontal="center" vertical="top" wrapText="1"/>
      <protection/>
    </xf>
    <xf numFmtId="0" fontId="7" fillId="0" borderId="10" xfId="42" applyFont="1" applyFill="1" applyBorder="1" applyAlignment="1">
      <alignment horizontal="center" vertical="top" wrapText="1"/>
      <protection/>
    </xf>
    <xf numFmtId="0" fontId="7" fillId="0" borderId="10" xfId="65" applyFont="1" applyFill="1" applyBorder="1" applyAlignment="1">
      <alignment horizontal="center" vertical="top" wrapText="1"/>
      <protection/>
    </xf>
    <xf numFmtId="0" fontId="12" fillId="0" borderId="11" xfId="65" applyFont="1" applyFill="1" applyBorder="1" applyAlignment="1">
      <alignment horizontal="center" vertical="top" wrapText="1"/>
      <protection/>
    </xf>
    <xf numFmtId="2" fontId="7" fillId="0" borderId="10" xfId="42" applyNumberFormat="1" applyFont="1" applyFill="1" applyBorder="1" applyAlignment="1">
      <alignment horizontal="center" vertical="top" wrapText="1"/>
      <protection/>
    </xf>
    <xf numFmtId="0" fontId="7" fillId="0" borderId="10" xfId="65" applyFont="1" applyFill="1" applyBorder="1" applyAlignment="1">
      <alignment horizontal="center" vertical="top"/>
      <protection/>
    </xf>
    <xf numFmtId="0" fontId="7" fillId="0" borderId="11" xfId="65" applyFont="1" applyFill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7" fillId="0" borderId="10" xfId="65" applyFont="1" applyFill="1" applyBorder="1" applyAlignment="1">
      <alignment horizontal="center" vertical="top" wrapText="1"/>
      <protection/>
    </xf>
    <xf numFmtId="2" fontId="7" fillId="0" borderId="11" xfId="65" applyNumberFormat="1" applyFont="1" applyFill="1" applyBorder="1" applyAlignment="1">
      <alignment horizontal="center" vertical="top"/>
      <protection/>
    </xf>
    <xf numFmtId="2" fontId="4" fillId="0" borderId="12" xfId="65" applyNumberFormat="1" applyFont="1" applyFill="1" applyBorder="1" applyAlignment="1">
      <alignment horizontal="center" vertical="top"/>
      <protection/>
    </xf>
    <xf numFmtId="2" fontId="4" fillId="0" borderId="13" xfId="65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7" fillId="0" borderId="10" xfId="65" applyNumberFormat="1" applyFont="1" applyFill="1" applyBorder="1" applyAlignment="1">
      <alignment horizontal="center" vertical="top"/>
      <protection/>
    </xf>
    <xf numFmtId="2" fontId="7" fillId="0" borderId="11" xfId="65" applyNumberFormat="1" applyFont="1" applyFill="1" applyBorder="1" applyAlignment="1">
      <alignment horizontal="center" vertical="top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3" xfId="65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left" vertical="top" wrapText="1"/>
    </xf>
    <xf numFmtId="2" fontId="7" fillId="0" borderId="13" xfId="65" applyNumberFormat="1" applyFont="1" applyFill="1" applyBorder="1" applyAlignment="1">
      <alignment horizontal="center" vertical="top"/>
      <protection/>
    </xf>
    <xf numFmtId="197" fontId="4" fillId="0" borderId="10" xfId="0" applyNumberFormat="1" applyFont="1" applyBorder="1" applyAlignment="1">
      <alignment horizontal="center" vertical="top" wrapText="1"/>
    </xf>
    <xf numFmtId="197" fontId="7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 wrapText="1"/>
    </xf>
    <xf numFmtId="197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2" fontId="4" fillId="0" borderId="11" xfId="65" applyNumberFormat="1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13" xfId="65" applyFont="1" applyFill="1" applyBorder="1" applyAlignment="1">
      <alignment horizontal="left" vertical="top" wrapText="1"/>
      <protection/>
    </xf>
    <xf numFmtId="0" fontId="5" fillId="35" borderId="11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0" fontId="7" fillId="0" borderId="13" xfId="65" applyFont="1" applyFill="1" applyBorder="1" applyAlignment="1">
      <alignment horizontal="left" vertical="top" wrapText="1"/>
      <protection/>
    </xf>
    <xf numFmtId="0" fontId="5" fillId="35" borderId="10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vertical="top" wrapText="1"/>
    </xf>
    <xf numFmtId="0" fontId="68" fillId="34" borderId="12" xfId="0" applyFont="1" applyFill="1" applyBorder="1" applyAlignment="1">
      <alignment vertical="top" wrapText="1"/>
    </xf>
    <xf numFmtId="0" fontId="69" fillId="0" borderId="12" xfId="0" applyFont="1" applyBorder="1" applyAlignment="1">
      <alignment horizontal="center" vertical="top" wrapText="1"/>
    </xf>
    <xf numFmtId="0" fontId="68" fillId="34" borderId="13" xfId="0" applyFont="1" applyFill="1" applyBorder="1" applyAlignment="1">
      <alignment vertical="top" wrapText="1"/>
    </xf>
    <xf numFmtId="0" fontId="68" fillId="35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2" fontId="7" fillId="0" borderId="10" xfId="65" applyNumberFormat="1" applyFont="1" applyFill="1" applyBorder="1" applyAlignment="1">
      <alignment horizontal="center" vertical="top"/>
      <protection/>
    </xf>
    <xf numFmtId="2" fontId="7" fillId="0" borderId="13" xfId="65" applyNumberFormat="1" applyFont="1" applyFill="1" applyBorder="1" applyAlignment="1">
      <alignment horizontal="center" vertical="top"/>
      <protection/>
    </xf>
    <xf numFmtId="0" fontId="5" fillId="34" borderId="16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34" borderId="21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34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" fontId="69" fillId="0" borderId="12" xfId="0" applyNumberFormat="1" applyFont="1" applyBorder="1" applyAlignment="1">
      <alignment horizontal="center" vertical="top" wrapText="1"/>
    </xf>
    <xf numFmtId="4" fontId="69" fillId="0" borderId="13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6" fillId="0" borderId="15" xfId="36" applyFont="1" applyFill="1" applyBorder="1" applyAlignment="1">
      <alignment horizontal="center" vertical="top" wrapText="1"/>
      <protection/>
    </xf>
    <xf numFmtId="0" fontId="6" fillId="0" borderId="23" xfId="65" applyFont="1" applyFill="1" applyBorder="1" applyAlignment="1">
      <alignment horizontal="center" vertical="top" wrapText="1"/>
      <protection/>
    </xf>
    <xf numFmtId="0" fontId="6" fillId="0" borderId="20" xfId="65" applyFont="1" applyFill="1" applyBorder="1" applyAlignment="1">
      <alignment horizontal="center" vertical="top" wrapText="1"/>
      <protection/>
    </xf>
    <xf numFmtId="0" fontId="6" fillId="0" borderId="15" xfId="36" applyFont="1" applyFill="1" applyBorder="1" applyAlignment="1">
      <alignment horizontal="center" vertical="top"/>
      <protection/>
    </xf>
    <xf numFmtId="0" fontId="6" fillId="0" borderId="23" xfId="65" applyFont="1" applyFill="1" applyBorder="1" applyAlignment="1">
      <alignment horizontal="center" vertical="top"/>
      <protection/>
    </xf>
    <xf numFmtId="0" fontId="6" fillId="0" borderId="20" xfId="65" applyFont="1" applyFill="1" applyBorder="1" applyAlignment="1">
      <alignment horizontal="center" vertical="top"/>
      <protection/>
    </xf>
    <xf numFmtId="0" fontId="15" fillId="0" borderId="15" xfId="65" applyFont="1" applyFill="1" applyBorder="1" applyAlignment="1">
      <alignment vertical="top" wrapText="1"/>
      <protection/>
    </xf>
    <xf numFmtId="0" fontId="15" fillId="0" borderId="23" xfId="65" applyFont="1" applyFill="1" applyBorder="1" applyAlignment="1">
      <alignment vertical="top" wrapText="1"/>
      <protection/>
    </xf>
    <xf numFmtId="0" fontId="15" fillId="0" borderId="20" xfId="65" applyFont="1" applyFill="1" applyBorder="1" applyAlignment="1">
      <alignment vertical="top" wrapText="1"/>
      <protection/>
    </xf>
    <xf numFmtId="0" fontId="6" fillId="0" borderId="15" xfId="36" applyFont="1" applyFill="1" applyBorder="1" applyAlignment="1">
      <alignment horizontal="center" vertical="center" wrapText="1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6" fillId="0" borderId="20" xfId="6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14" fillId="11" borderId="11" xfId="66" applyFont="1" applyFill="1" applyBorder="1" applyAlignment="1">
      <alignment horizontal="center" vertical="center" wrapText="1"/>
      <protection/>
    </xf>
    <xf numFmtId="0" fontId="14" fillId="11" borderId="12" xfId="66" applyFont="1" applyFill="1" applyBorder="1" applyAlignment="1">
      <alignment horizontal="center" vertical="center" wrapText="1"/>
      <protection/>
    </xf>
    <xf numFmtId="0" fontId="14" fillId="11" borderId="13" xfId="66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1" xfId="66" applyFont="1" applyFill="1" applyBorder="1" applyAlignment="1">
      <alignment horizontal="center" vertical="center" wrapText="1"/>
      <protection/>
    </xf>
    <xf numFmtId="0" fontId="4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2" xfId="66" applyFont="1" applyFill="1" applyBorder="1" applyAlignment="1">
      <alignment horizontal="center" vertical="center" wrapText="1"/>
      <protection/>
    </xf>
    <xf numFmtId="0" fontId="45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5" fillId="0" borderId="13" xfId="66" applyFont="1" applyFill="1" applyBorder="1" applyAlignment="1">
      <alignment horizontal="center" vertical="center" wrapText="1"/>
      <protection/>
    </xf>
    <xf numFmtId="0" fontId="45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вичайний 2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144"/>
  <sheetViews>
    <sheetView showGridLines="0" showZeros="0" tabSelected="1" view="pageBreakPreview" zoomScale="130" zoomScaleNormal="140" zoomScaleSheetLayoutView="130" zoomScalePageLayoutView="0" workbookViewId="0" topLeftCell="A43">
      <selection activeCell="B12" sqref="B12"/>
    </sheetView>
  </sheetViews>
  <sheetFormatPr defaultColWidth="8.875" defaultRowHeight="12.75"/>
  <cols>
    <col min="1" max="1" width="6.75390625" style="5" customWidth="1"/>
    <col min="2" max="2" width="49.125" style="2" customWidth="1"/>
    <col min="3" max="3" width="19.00390625" style="2" customWidth="1"/>
    <col min="4" max="4" width="11.00390625" style="3" customWidth="1"/>
    <col min="5" max="7" width="9.25390625" style="4" customWidth="1"/>
    <col min="8" max="16384" width="8.875" style="2" customWidth="1"/>
  </cols>
  <sheetData>
    <row r="1" spans="1:7" ht="23.25">
      <c r="A1" s="156" t="s">
        <v>182</v>
      </c>
      <c r="B1" s="156"/>
      <c r="C1" s="156"/>
      <c r="D1" s="156"/>
      <c r="E1" s="156"/>
      <c r="F1" s="156"/>
      <c r="G1" s="156"/>
    </row>
    <row r="2" spans="1:7" ht="23.25">
      <c r="A2" s="156" t="s">
        <v>183</v>
      </c>
      <c r="B2" s="156"/>
      <c r="C2" s="156"/>
      <c r="D2" s="156"/>
      <c r="E2" s="156"/>
      <c r="F2" s="156"/>
      <c r="G2" s="156"/>
    </row>
    <row r="3" spans="1:7" ht="23.25">
      <c r="A3" s="156" t="s">
        <v>184</v>
      </c>
      <c r="B3" s="156"/>
      <c r="C3" s="156"/>
      <c r="D3" s="156"/>
      <c r="E3" s="156"/>
      <c r="F3" s="156"/>
      <c r="G3" s="156"/>
    </row>
    <row r="4" spans="1:7" ht="12.75">
      <c r="A4"/>
      <c r="B4"/>
      <c r="C4"/>
      <c r="D4"/>
      <c r="E4"/>
      <c r="F4"/>
      <c r="G4" s="108"/>
    </row>
    <row r="5" spans="1:7" ht="18.75">
      <c r="A5" s="157" t="s">
        <v>97</v>
      </c>
      <c r="B5" s="157"/>
      <c r="C5" s="157"/>
      <c r="D5" s="157"/>
      <c r="E5" s="157"/>
      <c r="F5" s="157"/>
      <c r="G5" s="157"/>
    </row>
    <row r="6" spans="1:7" s="1" customFormat="1" ht="11.25" customHeight="1">
      <c r="A6" s="182" t="s">
        <v>0</v>
      </c>
      <c r="B6" s="182"/>
      <c r="C6" s="183" t="s">
        <v>170</v>
      </c>
      <c r="D6" s="184" t="s">
        <v>95</v>
      </c>
      <c r="E6" s="185" t="s">
        <v>1</v>
      </c>
      <c r="F6" s="185" t="s">
        <v>2</v>
      </c>
      <c r="G6" s="185" t="s">
        <v>3</v>
      </c>
    </row>
    <row r="7" spans="1:7" s="1" customFormat="1" ht="15.75" customHeight="1">
      <c r="A7" s="182"/>
      <c r="B7" s="182"/>
      <c r="C7" s="186"/>
      <c r="D7" s="187"/>
      <c r="E7" s="188" t="s">
        <v>5</v>
      </c>
      <c r="F7" s="189"/>
      <c r="G7" s="190"/>
    </row>
    <row r="8" spans="1:7" s="1" customFormat="1" ht="12">
      <c r="A8" s="182"/>
      <c r="B8" s="182"/>
      <c r="C8" s="186"/>
      <c r="D8" s="187"/>
      <c r="E8" s="191">
        <v>3.6</v>
      </c>
      <c r="F8" s="191">
        <v>8.2</v>
      </c>
      <c r="G8" s="191">
        <v>10</v>
      </c>
    </row>
    <row r="9" spans="1:7" s="1" customFormat="1" ht="15.75" customHeight="1">
      <c r="A9" s="182"/>
      <c r="B9" s="182"/>
      <c r="C9" s="192"/>
      <c r="D9" s="193"/>
      <c r="E9" s="194" t="s">
        <v>4</v>
      </c>
      <c r="F9" s="195"/>
      <c r="G9" s="196"/>
    </row>
    <row r="10" spans="1:7" s="1" customFormat="1" ht="15.75" customHeight="1">
      <c r="A10" s="158" t="s">
        <v>59</v>
      </c>
      <c r="B10" s="159"/>
      <c r="C10" s="159"/>
      <c r="D10" s="159"/>
      <c r="E10" s="159"/>
      <c r="F10" s="159"/>
      <c r="G10" s="160"/>
    </row>
    <row r="11" spans="1:7" ht="33.75">
      <c r="A11" s="6" t="s">
        <v>9</v>
      </c>
      <c r="B11" s="51" t="s">
        <v>189</v>
      </c>
      <c r="C11" s="102" t="s">
        <v>171</v>
      </c>
      <c r="D11" s="21" t="s">
        <v>8</v>
      </c>
      <c r="E11" s="7">
        <v>8.7</v>
      </c>
      <c r="F11" s="7">
        <f aca="true" t="shared" si="0" ref="F11:F16">E11*3</f>
        <v>26.099999999999998</v>
      </c>
      <c r="G11" s="7">
        <f aca="true" t="shared" si="1" ref="G11:G19">F11*2</f>
        <v>52.199999999999996</v>
      </c>
    </row>
    <row r="12" spans="1:7" ht="45">
      <c r="A12" s="67">
        <v>76026</v>
      </c>
      <c r="B12" s="51" t="s">
        <v>188</v>
      </c>
      <c r="C12" s="102" t="s">
        <v>172</v>
      </c>
      <c r="D12" s="21" t="s">
        <v>8</v>
      </c>
      <c r="E12" s="7">
        <v>3.2</v>
      </c>
      <c r="F12" s="7">
        <f t="shared" si="0"/>
        <v>9.600000000000001</v>
      </c>
      <c r="G12" s="7">
        <f>F12*2</f>
        <v>19.200000000000003</v>
      </c>
    </row>
    <row r="13" spans="1:7" ht="35.25" customHeight="1">
      <c r="A13" s="67">
        <v>76310</v>
      </c>
      <c r="B13" s="51" t="s">
        <v>159</v>
      </c>
      <c r="C13" s="102" t="s">
        <v>172</v>
      </c>
      <c r="D13" s="21" t="s">
        <v>8</v>
      </c>
      <c r="E13" s="7">
        <v>0.6</v>
      </c>
      <c r="F13" s="7">
        <f t="shared" si="0"/>
        <v>1.7999999999999998</v>
      </c>
      <c r="G13" s="7">
        <f>F13*2</f>
        <v>3.5999999999999996</v>
      </c>
    </row>
    <row r="14" spans="1:7" ht="34.5" customHeight="1">
      <c r="A14" s="6" t="s">
        <v>19</v>
      </c>
      <c r="B14" s="51" t="s">
        <v>144</v>
      </c>
      <c r="C14" s="102" t="s">
        <v>173</v>
      </c>
      <c r="D14" s="21">
        <v>1</v>
      </c>
      <c r="E14" s="7">
        <v>29.3</v>
      </c>
      <c r="F14" s="7">
        <f t="shared" si="0"/>
        <v>87.9</v>
      </c>
      <c r="G14" s="7">
        <f t="shared" si="1"/>
        <v>175.8</v>
      </c>
    </row>
    <row r="15" spans="1:7" ht="56.25">
      <c r="A15" s="6" t="s">
        <v>20</v>
      </c>
      <c r="B15" s="80" t="s">
        <v>130</v>
      </c>
      <c r="C15" s="102" t="s">
        <v>175</v>
      </c>
      <c r="D15" s="21" t="s">
        <v>8</v>
      </c>
      <c r="E15" s="7">
        <v>6.8</v>
      </c>
      <c r="F15" s="7">
        <f t="shared" si="0"/>
        <v>20.4</v>
      </c>
      <c r="G15" s="7">
        <f t="shared" si="1"/>
        <v>40.8</v>
      </c>
    </row>
    <row r="16" spans="1:7" ht="33.75">
      <c r="A16" s="9" t="s">
        <v>21</v>
      </c>
      <c r="B16" s="40" t="s">
        <v>145</v>
      </c>
      <c r="C16" s="44" t="s">
        <v>172</v>
      </c>
      <c r="D16" s="8">
        <v>1</v>
      </c>
      <c r="E16" s="23">
        <v>24.3</v>
      </c>
      <c r="F16" s="23">
        <f t="shared" si="0"/>
        <v>72.9</v>
      </c>
      <c r="G16" s="23">
        <f t="shared" si="1"/>
        <v>145.8</v>
      </c>
    </row>
    <row r="17" spans="1:7" ht="33.75">
      <c r="A17" s="6" t="s">
        <v>98</v>
      </c>
      <c r="B17" s="80" t="s">
        <v>131</v>
      </c>
      <c r="C17" s="102" t="s">
        <v>173</v>
      </c>
      <c r="D17" s="21">
        <v>2</v>
      </c>
      <c r="E17" s="7">
        <v>36.7</v>
      </c>
      <c r="F17" s="7">
        <f aca="true" t="shared" si="2" ref="F17:F25">E17*3</f>
        <v>110.10000000000001</v>
      </c>
      <c r="G17" s="23">
        <f>F17*2</f>
        <v>220.20000000000002</v>
      </c>
    </row>
    <row r="18" spans="1:7" ht="33.75">
      <c r="A18" s="11" t="s">
        <v>61</v>
      </c>
      <c r="B18" s="81" t="s">
        <v>132</v>
      </c>
      <c r="C18" s="45" t="s">
        <v>176</v>
      </c>
      <c r="D18" s="12" t="s">
        <v>8</v>
      </c>
      <c r="E18" s="25">
        <v>3.1</v>
      </c>
      <c r="F18" s="26">
        <f t="shared" si="2"/>
        <v>9.3</v>
      </c>
      <c r="G18" s="7">
        <f t="shared" si="1"/>
        <v>18.6</v>
      </c>
    </row>
    <row r="19" spans="1:7" ht="33.75">
      <c r="A19" s="68">
        <v>30076</v>
      </c>
      <c r="B19" s="69" t="s">
        <v>106</v>
      </c>
      <c r="C19" s="104" t="s">
        <v>175</v>
      </c>
      <c r="D19" s="21" t="s">
        <v>8</v>
      </c>
      <c r="E19" s="23">
        <v>6.4</v>
      </c>
      <c r="F19" s="7">
        <f t="shared" si="2"/>
        <v>19.200000000000003</v>
      </c>
      <c r="G19" s="7">
        <f t="shared" si="1"/>
        <v>38.400000000000006</v>
      </c>
    </row>
    <row r="20" spans="1:7" ht="24" customHeight="1">
      <c r="A20" s="6" t="s">
        <v>22</v>
      </c>
      <c r="B20" s="51" t="s">
        <v>99</v>
      </c>
      <c r="C20" s="102" t="s">
        <v>171</v>
      </c>
      <c r="D20" s="21" t="s">
        <v>8</v>
      </c>
      <c r="E20" s="23">
        <v>3.1</v>
      </c>
      <c r="F20" s="7">
        <f t="shared" si="2"/>
        <v>9.3</v>
      </c>
      <c r="G20" s="7">
        <f aca="true" t="shared" si="3" ref="G20:G25">F20*2</f>
        <v>18.6</v>
      </c>
    </row>
    <row r="21" spans="1:7" ht="33.75">
      <c r="A21" s="6" t="s">
        <v>10</v>
      </c>
      <c r="B21" s="51" t="s">
        <v>71</v>
      </c>
      <c r="C21" s="102" t="s">
        <v>175</v>
      </c>
      <c r="D21" s="21" t="s">
        <v>8</v>
      </c>
      <c r="E21" s="7">
        <v>6.2</v>
      </c>
      <c r="F21" s="7">
        <f>E21*3</f>
        <v>18.6</v>
      </c>
      <c r="G21" s="7">
        <f t="shared" si="3"/>
        <v>37.2</v>
      </c>
    </row>
    <row r="22" spans="1:7" ht="78.75">
      <c r="A22" s="6" t="s">
        <v>108</v>
      </c>
      <c r="B22" s="51" t="s">
        <v>110</v>
      </c>
      <c r="C22" s="102" t="s">
        <v>179</v>
      </c>
      <c r="D22" s="21" t="s">
        <v>109</v>
      </c>
      <c r="E22" s="7">
        <v>11.5</v>
      </c>
      <c r="F22" s="7">
        <f>E22*3</f>
        <v>34.5</v>
      </c>
      <c r="G22" s="7">
        <f t="shared" si="3"/>
        <v>69</v>
      </c>
    </row>
    <row r="23" spans="1:7" ht="57.75" customHeight="1">
      <c r="A23" s="6" t="s">
        <v>107</v>
      </c>
      <c r="B23" s="80" t="s">
        <v>133</v>
      </c>
      <c r="C23" s="102" t="s">
        <v>173</v>
      </c>
      <c r="D23" s="21">
        <v>1</v>
      </c>
      <c r="E23" s="7">
        <v>27.5</v>
      </c>
      <c r="F23" s="7">
        <f>E23*3</f>
        <v>82.5</v>
      </c>
      <c r="G23" s="7">
        <f t="shared" si="3"/>
        <v>165</v>
      </c>
    </row>
    <row r="24" spans="1:7" ht="33.75">
      <c r="A24" s="6" t="s">
        <v>11</v>
      </c>
      <c r="B24" s="98" t="s">
        <v>81</v>
      </c>
      <c r="C24" s="102" t="s">
        <v>178</v>
      </c>
      <c r="D24" s="99" t="s">
        <v>8</v>
      </c>
      <c r="E24" s="7">
        <v>9.7</v>
      </c>
      <c r="F24" s="7">
        <f t="shared" si="2"/>
        <v>29.099999999999998</v>
      </c>
      <c r="G24" s="7">
        <f t="shared" si="3"/>
        <v>58.199999999999996</v>
      </c>
    </row>
    <row r="25" spans="1:7" ht="22.5" customHeight="1">
      <c r="A25" s="9" t="s">
        <v>23</v>
      </c>
      <c r="B25" s="93" t="s">
        <v>66</v>
      </c>
      <c r="C25" s="48" t="s">
        <v>172</v>
      </c>
      <c r="D25" s="96"/>
      <c r="E25" s="120">
        <v>34.3</v>
      </c>
      <c r="F25" s="120">
        <f t="shared" si="2"/>
        <v>102.89999999999999</v>
      </c>
      <c r="G25" s="120">
        <f t="shared" si="3"/>
        <v>205.79999999999998</v>
      </c>
    </row>
    <row r="26" spans="1:7" ht="22.5">
      <c r="A26" s="24"/>
      <c r="B26" s="94" t="s">
        <v>89</v>
      </c>
      <c r="C26" s="48"/>
      <c r="D26" s="97">
        <v>1</v>
      </c>
      <c r="E26" s="121"/>
      <c r="F26" s="121"/>
      <c r="G26" s="121"/>
    </row>
    <row r="27" spans="1:7" ht="22.5">
      <c r="A27" s="24"/>
      <c r="B27" s="95" t="s">
        <v>134</v>
      </c>
      <c r="C27" s="48"/>
      <c r="D27" s="97" t="s">
        <v>8</v>
      </c>
      <c r="E27" s="121"/>
      <c r="F27" s="121"/>
      <c r="G27" s="121"/>
    </row>
    <row r="28" spans="1:7" s="22" customFormat="1" ht="11.25" customHeight="1">
      <c r="A28" s="125" t="s">
        <v>67</v>
      </c>
      <c r="B28" s="110" t="s">
        <v>102</v>
      </c>
      <c r="C28" s="141" t="s">
        <v>173</v>
      </c>
      <c r="D28" s="143" t="s">
        <v>88</v>
      </c>
      <c r="E28" s="23">
        <v>50</v>
      </c>
      <c r="F28" s="23">
        <f>E28*3</f>
        <v>150</v>
      </c>
      <c r="G28" s="23">
        <f>F28*2</f>
        <v>300</v>
      </c>
    </row>
    <row r="29" spans="1:7" s="22" customFormat="1" ht="11.25" customHeight="1">
      <c r="A29" s="126"/>
      <c r="B29" s="70" t="s">
        <v>103</v>
      </c>
      <c r="C29" s="147"/>
      <c r="D29" s="144"/>
      <c r="E29" s="25"/>
      <c r="F29" s="25"/>
      <c r="G29" s="25"/>
    </row>
    <row r="30" spans="1:7" s="22" customFormat="1" ht="22.5">
      <c r="A30" s="126"/>
      <c r="B30" s="78" t="s">
        <v>146</v>
      </c>
      <c r="C30" s="147"/>
      <c r="D30" s="145"/>
      <c r="E30" s="25"/>
      <c r="F30" s="52"/>
      <c r="G30" s="52"/>
    </row>
    <row r="31" spans="1:7" s="22" customFormat="1" ht="12.75" customHeight="1">
      <c r="A31" s="140" t="s">
        <v>111</v>
      </c>
      <c r="B31" s="55" t="s">
        <v>66</v>
      </c>
      <c r="C31" s="141" t="s">
        <v>173</v>
      </c>
      <c r="E31" s="120">
        <v>34</v>
      </c>
      <c r="F31" s="120">
        <f>E31*3</f>
        <v>102</v>
      </c>
      <c r="G31" s="120">
        <f>F31*2</f>
        <v>204</v>
      </c>
    </row>
    <row r="32" spans="1:7" s="22" customFormat="1" ht="23.25" customHeight="1">
      <c r="A32" s="140"/>
      <c r="B32" s="54" t="s">
        <v>192</v>
      </c>
      <c r="C32" s="142"/>
      <c r="D32" s="10">
        <v>1</v>
      </c>
      <c r="E32" s="121"/>
      <c r="F32" s="121"/>
      <c r="G32" s="121"/>
    </row>
    <row r="33" spans="1:7" s="22" customFormat="1" ht="11.25" customHeight="1">
      <c r="A33" s="140"/>
      <c r="B33" s="54" t="s">
        <v>190</v>
      </c>
      <c r="C33" s="142"/>
      <c r="D33" s="10" t="s">
        <v>8</v>
      </c>
      <c r="E33" s="121"/>
      <c r="F33" s="121"/>
      <c r="G33" s="121"/>
    </row>
    <row r="34" spans="1:7" s="22" customFormat="1" ht="11.25" customHeight="1">
      <c r="A34" s="140"/>
      <c r="B34" s="111" t="s">
        <v>191</v>
      </c>
      <c r="C34" s="142"/>
      <c r="D34" s="10"/>
      <c r="E34" s="121"/>
      <c r="F34" s="121"/>
      <c r="G34" s="121"/>
    </row>
    <row r="35" spans="1:7" s="22" customFormat="1" ht="13.5" customHeight="1">
      <c r="A35" s="24" t="s">
        <v>112</v>
      </c>
      <c r="B35" s="55" t="s">
        <v>66</v>
      </c>
      <c r="C35" s="141" t="s">
        <v>173</v>
      </c>
      <c r="D35" s="8"/>
      <c r="E35" s="120">
        <v>33</v>
      </c>
      <c r="F35" s="120">
        <f>E35*3</f>
        <v>99</v>
      </c>
      <c r="G35" s="120">
        <f>F35*2</f>
        <v>198</v>
      </c>
    </row>
    <row r="36" spans="1:7" s="22" customFormat="1" ht="33.75">
      <c r="A36" s="24"/>
      <c r="B36" s="54" t="s">
        <v>193</v>
      </c>
      <c r="C36" s="142"/>
      <c r="D36" s="10">
        <v>1</v>
      </c>
      <c r="E36" s="121"/>
      <c r="F36" s="121"/>
      <c r="G36" s="121"/>
    </row>
    <row r="37" spans="1:7" s="22" customFormat="1" ht="45">
      <c r="A37" s="24"/>
      <c r="B37" s="78" t="s">
        <v>196</v>
      </c>
      <c r="C37" s="149"/>
      <c r="D37" s="10" t="s">
        <v>8</v>
      </c>
      <c r="E37" s="122"/>
      <c r="F37" s="122"/>
      <c r="G37" s="122"/>
    </row>
    <row r="38" spans="1:7" s="22" customFormat="1" ht="15.75" customHeight="1">
      <c r="A38" s="9" t="s">
        <v>113</v>
      </c>
      <c r="B38" s="55" t="s">
        <v>66</v>
      </c>
      <c r="C38" s="141" t="s">
        <v>173</v>
      </c>
      <c r="D38" s="8"/>
      <c r="E38" s="120">
        <v>33</v>
      </c>
      <c r="F38" s="120">
        <f>E38*3</f>
        <v>99</v>
      </c>
      <c r="G38" s="120">
        <f>F38*2</f>
        <v>198</v>
      </c>
    </row>
    <row r="39" spans="1:7" s="22" customFormat="1" ht="33.75">
      <c r="A39" s="24"/>
      <c r="B39" s="54" t="s">
        <v>194</v>
      </c>
      <c r="C39" s="147"/>
      <c r="D39" s="10">
        <v>1</v>
      </c>
      <c r="E39" s="121"/>
      <c r="F39" s="121"/>
      <c r="G39" s="121"/>
    </row>
    <row r="40" spans="1:7" s="22" customFormat="1" ht="56.25">
      <c r="A40" s="24"/>
      <c r="B40" s="78" t="s">
        <v>195</v>
      </c>
      <c r="C40" s="147"/>
      <c r="D40" s="10" t="s">
        <v>8</v>
      </c>
      <c r="E40" s="121"/>
      <c r="F40" s="121"/>
      <c r="G40" s="121"/>
    </row>
    <row r="41" spans="1:7" s="22" customFormat="1" ht="15.75" customHeight="1">
      <c r="A41" s="9" t="s">
        <v>115</v>
      </c>
      <c r="B41" s="115" t="s">
        <v>66</v>
      </c>
      <c r="C41" s="141" t="s">
        <v>173</v>
      </c>
      <c r="D41" s="116"/>
      <c r="E41" s="120">
        <v>43</v>
      </c>
      <c r="F41" s="123">
        <f>E41*3</f>
        <v>129</v>
      </c>
      <c r="G41" s="120">
        <f>F41*2</f>
        <v>258</v>
      </c>
    </row>
    <row r="42" spans="1:7" s="22" customFormat="1" ht="33.75">
      <c r="A42" s="24"/>
      <c r="B42" s="112" t="s">
        <v>197</v>
      </c>
      <c r="C42" s="147"/>
      <c r="D42" s="113">
        <v>1</v>
      </c>
      <c r="E42" s="121"/>
      <c r="F42" s="124"/>
      <c r="G42" s="121"/>
    </row>
    <row r="43" spans="1:7" s="22" customFormat="1" ht="22.5">
      <c r="A43" s="24"/>
      <c r="B43" s="112" t="s">
        <v>199</v>
      </c>
      <c r="C43" s="147"/>
      <c r="D43" s="113" t="s">
        <v>119</v>
      </c>
      <c r="E43" s="121"/>
      <c r="F43" s="124"/>
      <c r="G43" s="121"/>
    </row>
    <row r="44" spans="1:7" s="22" customFormat="1" ht="22.5">
      <c r="A44" s="24"/>
      <c r="B44" s="112" t="s">
        <v>198</v>
      </c>
      <c r="C44" s="107"/>
      <c r="D44" s="113"/>
      <c r="E44" s="25"/>
      <c r="F44" s="114"/>
      <c r="G44" s="25"/>
    </row>
    <row r="45" spans="1:7" s="22" customFormat="1" ht="12.75">
      <c r="A45" s="11"/>
      <c r="B45" s="117" t="s">
        <v>191</v>
      </c>
      <c r="C45" s="106"/>
      <c r="D45" s="118"/>
      <c r="E45" s="26"/>
      <c r="F45" s="119"/>
      <c r="G45" s="26"/>
    </row>
    <row r="46" spans="1:7" s="22" customFormat="1" ht="15" customHeight="1">
      <c r="A46" s="24" t="s">
        <v>116</v>
      </c>
      <c r="B46" s="54" t="s">
        <v>66</v>
      </c>
      <c r="C46" s="142" t="s">
        <v>174</v>
      </c>
      <c r="D46" s="84"/>
      <c r="E46" s="128">
        <v>12.5</v>
      </c>
      <c r="F46" s="128">
        <f>E46*3</f>
        <v>37.5</v>
      </c>
      <c r="G46" s="128">
        <f>F46*2</f>
        <v>75</v>
      </c>
    </row>
    <row r="47" spans="1:7" s="22" customFormat="1" ht="22.5">
      <c r="A47" s="24"/>
      <c r="B47" s="83" t="s">
        <v>200</v>
      </c>
      <c r="C47" s="147"/>
      <c r="D47" s="84" t="s">
        <v>120</v>
      </c>
      <c r="E47" s="128"/>
      <c r="F47" s="128"/>
      <c r="G47" s="128"/>
    </row>
    <row r="48" spans="1:7" s="22" customFormat="1" ht="33.75">
      <c r="A48" s="11"/>
      <c r="B48" s="85" t="s">
        <v>201</v>
      </c>
      <c r="C48" s="148"/>
      <c r="D48" s="84" t="s">
        <v>121</v>
      </c>
      <c r="E48" s="129"/>
      <c r="F48" s="129"/>
      <c r="G48" s="129"/>
    </row>
    <row r="49" spans="1:7" s="22" customFormat="1" ht="14.25" customHeight="1">
      <c r="A49" s="9" t="s">
        <v>114</v>
      </c>
      <c r="B49" s="77" t="s">
        <v>66</v>
      </c>
      <c r="C49" s="141" t="s">
        <v>173</v>
      </c>
      <c r="D49" s="8"/>
      <c r="E49" s="120">
        <v>11.5</v>
      </c>
      <c r="F49" s="120">
        <f>E49*3</f>
        <v>34.5</v>
      </c>
      <c r="G49" s="120">
        <f>F49*2</f>
        <v>69</v>
      </c>
    </row>
    <row r="50" spans="1:7" s="22" customFormat="1" ht="33.75">
      <c r="A50" s="24"/>
      <c r="B50" s="78" t="s">
        <v>202</v>
      </c>
      <c r="C50" s="147"/>
      <c r="D50" s="10">
        <v>1</v>
      </c>
      <c r="E50" s="121"/>
      <c r="F50" s="121"/>
      <c r="G50" s="121"/>
    </row>
    <row r="51" spans="1:7" s="22" customFormat="1" ht="45">
      <c r="A51" s="11"/>
      <c r="B51" s="81" t="s">
        <v>203</v>
      </c>
      <c r="C51" s="148"/>
      <c r="D51" s="10" t="s">
        <v>119</v>
      </c>
      <c r="E51" s="122"/>
      <c r="F51" s="122"/>
      <c r="G51" s="122"/>
    </row>
    <row r="52" spans="1:7" ht="23.25" customHeight="1">
      <c r="A52" s="125" t="s">
        <v>68</v>
      </c>
      <c r="B52" s="55" t="s">
        <v>66</v>
      </c>
      <c r="C52" s="44" t="s">
        <v>172</v>
      </c>
      <c r="D52" s="100" t="s">
        <v>185</v>
      </c>
      <c r="E52" s="23">
        <v>28.1</v>
      </c>
      <c r="F52" s="23">
        <f>E52*3</f>
        <v>84.30000000000001</v>
      </c>
      <c r="G52" s="23">
        <f>F52*2</f>
        <v>168.60000000000002</v>
      </c>
    </row>
    <row r="53" spans="1:7" ht="11.25">
      <c r="A53" s="126"/>
      <c r="B53" s="54" t="s">
        <v>135</v>
      </c>
      <c r="C53" s="48"/>
      <c r="D53" s="10">
        <v>1</v>
      </c>
      <c r="E53" s="25"/>
      <c r="F53" s="25">
        <f>E53*3</f>
        <v>0</v>
      </c>
      <c r="G53" s="25">
        <f>F53*2</f>
        <v>0</v>
      </c>
    </row>
    <row r="54" spans="1:7" ht="11.25">
      <c r="A54" s="126"/>
      <c r="B54" s="54" t="s">
        <v>136</v>
      </c>
      <c r="C54" s="48"/>
      <c r="D54" s="10" t="s">
        <v>119</v>
      </c>
      <c r="E54" s="25"/>
      <c r="F54" s="25">
        <f>E54*3</f>
        <v>0</v>
      </c>
      <c r="G54" s="25">
        <f>F54*2</f>
        <v>0</v>
      </c>
    </row>
    <row r="55" spans="1:7" ht="11.25">
      <c r="A55" s="127"/>
      <c r="B55" s="56" t="s">
        <v>79</v>
      </c>
      <c r="C55" s="45"/>
      <c r="D55" s="109"/>
      <c r="E55" s="26"/>
      <c r="F55" s="26"/>
      <c r="G55" s="26"/>
    </row>
    <row r="56" spans="1:7" ht="22.5" customHeight="1">
      <c r="A56" s="125" t="s">
        <v>24</v>
      </c>
      <c r="B56" s="55" t="s">
        <v>66</v>
      </c>
      <c r="C56" s="44" t="s">
        <v>172</v>
      </c>
      <c r="D56" s="8" t="s">
        <v>186</v>
      </c>
      <c r="E56" s="23">
        <v>26.1</v>
      </c>
      <c r="F56" s="23">
        <f>E56*3</f>
        <v>78.30000000000001</v>
      </c>
      <c r="G56" s="23">
        <f>F56*2</f>
        <v>156.60000000000002</v>
      </c>
    </row>
    <row r="57" spans="1:7" ht="11.25">
      <c r="A57" s="126"/>
      <c r="B57" s="54" t="s">
        <v>137</v>
      </c>
      <c r="C57" s="48"/>
      <c r="D57" s="10">
        <v>1</v>
      </c>
      <c r="E57" s="25"/>
      <c r="F57" s="52"/>
      <c r="G57" s="52"/>
    </row>
    <row r="58" spans="1:7" ht="11.25">
      <c r="A58" s="126"/>
      <c r="B58" s="54" t="s">
        <v>138</v>
      </c>
      <c r="C58" s="48"/>
      <c r="D58" s="10" t="s">
        <v>187</v>
      </c>
      <c r="E58" s="25"/>
      <c r="F58" s="52"/>
      <c r="G58" s="52"/>
    </row>
    <row r="59" spans="1:7" ht="11.25">
      <c r="A59" s="127"/>
      <c r="B59" s="56" t="s">
        <v>80</v>
      </c>
      <c r="C59" s="45"/>
      <c r="D59" s="12"/>
      <c r="E59" s="26"/>
      <c r="F59" s="26"/>
      <c r="G59" s="26"/>
    </row>
    <row r="60" spans="1:7" ht="22.5">
      <c r="A60" s="125" t="s">
        <v>25</v>
      </c>
      <c r="B60" s="77" t="s">
        <v>66</v>
      </c>
      <c r="C60" s="44" t="s">
        <v>172</v>
      </c>
      <c r="D60" s="8"/>
      <c r="E60" s="23">
        <v>17.1</v>
      </c>
      <c r="F60" s="23">
        <f>E60*3</f>
        <v>51.300000000000004</v>
      </c>
      <c r="G60" s="23">
        <f>F60*2</f>
        <v>102.60000000000001</v>
      </c>
    </row>
    <row r="61" spans="1:7" ht="22.5">
      <c r="A61" s="126"/>
      <c r="B61" s="78" t="s">
        <v>204</v>
      </c>
      <c r="C61" s="48"/>
      <c r="D61" s="10" t="s">
        <v>8</v>
      </c>
      <c r="E61" s="52"/>
      <c r="F61" s="52"/>
      <c r="G61" s="52"/>
    </row>
    <row r="62" spans="1:7" ht="22.5">
      <c r="A62" s="126"/>
      <c r="B62" s="78" t="s">
        <v>139</v>
      </c>
      <c r="C62" s="48"/>
      <c r="D62" s="10" t="s">
        <v>8</v>
      </c>
      <c r="E62" s="52"/>
      <c r="F62" s="52"/>
      <c r="G62" s="52"/>
    </row>
    <row r="63" spans="1:7" ht="22.5">
      <c r="A63" s="126"/>
      <c r="B63" s="78" t="s">
        <v>140</v>
      </c>
      <c r="C63" s="48"/>
      <c r="D63" s="10" t="s">
        <v>8</v>
      </c>
      <c r="E63" s="52"/>
      <c r="F63" s="52"/>
      <c r="G63" s="52"/>
    </row>
    <row r="64" spans="1:7" ht="11.25">
      <c r="A64" s="127"/>
      <c r="B64" s="82" t="s">
        <v>72</v>
      </c>
      <c r="C64" s="45"/>
      <c r="D64" s="12"/>
      <c r="E64" s="53"/>
      <c r="F64" s="53"/>
      <c r="G64" s="53"/>
    </row>
    <row r="65" spans="1:7" ht="22.5">
      <c r="A65" s="125" t="s">
        <v>26</v>
      </c>
      <c r="B65" s="55" t="s">
        <v>66</v>
      </c>
      <c r="C65" s="44" t="s">
        <v>172</v>
      </c>
      <c r="D65" s="8"/>
      <c r="E65" s="120">
        <v>14.4</v>
      </c>
      <c r="F65" s="23">
        <f>E65*3</f>
        <v>43.2</v>
      </c>
      <c r="G65" s="23">
        <f>F65*2</f>
        <v>86.4</v>
      </c>
    </row>
    <row r="66" spans="1:7" ht="11.25">
      <c r="A66" s="126"/>
      <c r="B66" s="54" t="s">
        <v>141</v>
      </c>
      <c r="C66" s="48"/>
      <c r="D66" s="10" t="s">
        <v>8</v>
      </c>
      <c r="E66" s="121"/>
      <c r="F66" s="25"/>
      <c r="G66" s="25"/>
    </row>
    <row r="67" spans="1:7" ht="11.25">
      <c r="A67" s="126"/>
      <c r="B67" s="54" t="s">
        <v>142</v>
      </c>
      <c r="C67" s="48"/>
      <c r="D67" s="10" t="s">
        <v>8</v>
      </c>
      <c r="E67" s="121"/>
      <c r="F67" s="25"/>
      <c r="G67" s="25"/>
    </row>
    <row r="68" spans="1:7" ht="11.25">
      <c r="A68" s="127"/>
      <c r="B68" s="56" t="s">
        <v>78</v>
      </c>
      <c r="C68" s="45"/>
      <c r="D68" s="12"/>
      <c r="E68" s="122"/>
      <c r="F68" s="26"/>
      <c r="G68" s="26"/>
    </row>
    <row r="69" spans="1:7" ht="33.75">
      <c r="A69" s="24" t="s">
        <v>27</v>
      </c>
      <c r="B69" s="77" t="s">
        <v>148</v>
      </c>
      <c r="C69" s="102" t="s">
        <v>172</v>
      </c>
      <c r="D69" s="8">
        <v>1</v>
      </c>
      <c r="E69" s="23">
        <v>20.8</v>
      </c>
      <c r="F69" s="23">
        <f>E69*3</f>
        <v>62.400000000000006</v>
      </c>
      <c r="G69" s="23">
        <f>F69*2</f>
        <v>124.80000000000001</v>
      </c>
    </row>
    <row r="70" spans="1:7" ht="33.75">
      <c r="A70" s="9" t="s">
        <v>12</v>
      </c>
      <c r="B70" s="77" t="s">
        <v>147</v>
      </c>
      <c r="C70" s="44" t="s">
        <v>178</v>
      </c>
      <c r="D70" s="8" t="s">
        <v>8</v>
      </c>
      <c r="E70" s="23">
        <v>10.8</v>
      </c>
      <c r="F70" s="23">
        <f>E70*3</f>
        <v>32.400000000000006</v>
      </c>
      <c r="G70" s="23">
        <f>F70*2</f>
        <v>64.80000000000001</v>
      </c>
    </row>
    <row r="71" spans="1:7" ht="33.75">
      <c r="A71" s="6" t="s">
        <v>28</v>
      </c>
      <c r="B71" s="80" t="s">
        <v>149</v>
      </c>
      <c r="C71" s="102" t="s">
        <v>173</v>
      </c>
      <c r="D71" s="21">
        <v>1</v>
      </c>
      <c r="E71" s="7">
        <v>25.8</v>
      </c>
      <c r="F71" s="7">
        <f>E71*3</f>
        <v>77.4</v>
      </c>
      <c r="G71" s="7">
        <f>F71*2</f>
        <v>154.8</v>
      </c>
    </row>
    <row r="72" spans="1:7" ht="34.5" customHeight="1">
      <c r="A72" s="6" t="s">
        <v>13</v>
      </c>
      <c r="B72" s="51" t="s">
        <v>82</v>
      </c>
      <c r="C72" s="102" t="s">
        <v>180</v>
      </c>
      <c r="D72" s="21" t="s">
        <v>8</v>
      </c>
      <c r="E72" s="23">
        <v>2.6</v>
      </c>
      <c r="F72" s="23">
        <f>E72*3</f>
        <v>7.800000000000001</v>
      </c>
      <c r="G72" s="23">
        <f>F72*2</f>
        <v>15.600000000000001</v>
      </c>
    </row>
    <row r="73" spans="1:7" ht="59.25" customHeight="1">
      <c r="A73" s="6" t="s">
        <v>117</v>
      </c>
      <c r="B73" s="89" t="s">
        <v>156</v>
      </c>
      <c r="C73" s="105" t="s">
        <v>205</v>
      </c>
      <c r="D73" s="90" t="s">
        <v>8</v>
      </c>
      <c r="E73" s="88">
        <v>6.5</v>
      </c>
      <c r="F73" s="88">
        <f>E73*3</f>
        <v>19.5</v>
      </c>
      <c r="G73" s="88">
        <f>F73*2</f>
        <v>39</v>
      </c>
    </row>
    <row r="74" spans="1:7" ht="25.5" customHeight="1">
      <c r="A74" s="6" t="s">
        <v>62</v>
      </c>
      <c r="B74" s="80" t="s">
        <v>150</v>
      </c>
      <c r="C74" s="102" t="s">
        <v>178</v>
      </c>
      <c r="D74" s="21" t="s">
        <v>8</v>
      </c>
      <c r="E74" s="7">
        <v>3.1</v>
      </c>
      <c r="F74" s="7">
        <f aca="true" t="shared" si="4" ref="F74:F87">E74*3</f>
        <v>9.3</v>
      </c>
      <c r="G74" s="7">
        <f aca="true" t="shared" si="5" ref="G74:G87">F74*2</f>
        <v>18.6</v>
      </c>
    </row>
    <row r="75" spans="1:7" ht="33.75">
      <c r="A75" s="6" t="s">
        <v>14</v>
      </c>
      <c r="B75" s="51" t="s">
        <v>104</v>
      </c>
      <c r="C75" s="102" t="s">
        <v>179</v>
      </c>
      <c r="D75" s="21" t="s">
        <v>8</v>
      </c>
      <c r="E75" s="23">
        <v>6.2</v>
      </c>
      <c r="F75" s="23">
        <f t="shared" si="4"/>
        <v>18.6</v>
      </c>
      <c r="G75" s="23">
        <f t="shared" si="5"/>
        <v>37.2</v>
      </c>
    </row>
    <row r="76" spans="1:7" ht="72" customHeight="1">
      <c r="A76" s="6" t="s">
        <v>153</v>
      </c>
      <c r="B76" s="51" t="s">
        <v>206</v>
      </c>
      <c r="C76" s="105" t="s">
        <v>205</v>
      </c>
      <c r="D76" s="21" t="s">
        <v>8</v>
      </c>
      <c r="E76" s="23">
        <v>5.75</v>
      </c>
      <c r="F76" s="23">
        <f t="shared" si="4"/>
        <v>17.25</v>
      </c>
      <c r="G76" s="23">
        <f t="shared" si="5"/>
        <v>34.5</v>
      </c>
    </row>
    <row r="77" spans="1:7" ht="33.75">
      <c r="A77" s="6" t="s">
        <v>15</v>
      </c>
      <c r="B77" s="78" t="s">
        <v>151</v>
      </c>
      <c r="C77" s="105" t="s">
        <v>205</v>
      </c>
      <c r="D77" s="10" t="s">
        <v>8</v>
      </c>
      <c r="E77" s="23">
        <v>6.7</v>
      </c>
      <c r="F77" s="23">
        <f t="shared" si="4"/>
        <v>20.1</v>
      </c>
      <c r="G77" s="23">
        <f t="shared" si="5"/>
        <v>40.2</v>
      </c>
    </row>
    <row r="78" spans="1:7" ht="33.75">
      <c r="A78" s="24" t="s">
        <v>29</v>
      </c>
      <c r="B78" s="86" t="s">
        <v>155</v>
      </c>
      <c r="C78" s="105" t="s">
        <v>205</v>
      </c>
      <c r="D78" s="87" t="s">
        <v>8</v>
      </c>
      <c r="E78" s="88">
        <v>15.9</v>
      </c>
      <c r="F78" s="88">
        <f t="shared" si="4"/>
        <v>47.7</v>
      </c>
      <c r="G78" s="88">
        <f t="shared" si="5"/>
        <v>95.4</v>
      </c>
    </row>
    <row r="79" spans="1:7" ht="70.5" customHeight="1">
      <c r="A79" s="6" t="s">
        <v>122</v>
      </c>
      <c r="B79" s="80" t="s">
        <v>143</v>
      </c>
      <c r="C79" s="102" t="s">
        <v>205</v>
      </c>
      <c r="D79" s="21">
        <v>1</v>
      </c>
      <c r="E79" s="23">
        <v>7</v>
      </c>
      <c r="F79" s="23">
        <f t="shared" si="4"/>
        <v>21</v>
      </c>
      <c r="G79" s="23">
        <f t="shared" si="5"/>
        <v>42</v>
      </c>
    </row>
    <row r="80" spans="1:7" ht="36" customHeight="1">
      <c r="A80" s="9" t="s">
        <v>160</v>
      </c>
      <c r="B80" s="51" t="s">
        <v>161</v>
      </c>
      <c r="C80" s="44" t="s">
        <v>181</v>
      </c>
      <c r="D80" s="8" t="s">
        <v>8</v>
      </c>
      <c r="E80" s="23">
        <v>4.5</v>
      </c>
      <c r="F80" s="23">
        <f t="shared" si="4"/>
        <v>13.5</v>
      </c>
      <c r="G80" s="23">
        <f t="shared" si="5"/>
        <v>27</v>
      </c>
    </row>
    <row r="81" spans="1:7" ht="33.75">
      <c r="A81" s="9" t="s">
        <v>30</v>
      </c>
      <c r="B81" s="77" t="s">
        <v>152</v>
      </c>
      <c r="C81" s="44" t="s">
        <v>178</v>
      </c>
      <c r="D81" s="8" t="s">
        <v>8</v>
      </c>
      <c r="E81" s="23">
        <v>9.2</v>
      </c>
      <c r="F81" s="23">
        <f t="shared" si="4"/>
        <v>27.599999999999998</v>
      </c>
      <c r="G81" s="23">
        <f t="shared" si="5"/>
        <v>55.199999999999996</v>
      </c>
    </row>
    <row r="82" spans="1:7" ht="33.75">
      <c r="A82" s="6" t="s">
        <v>16</v>
      </c>
      <c r="B82" s="51" t="s">
        <v>73</v>
      </c>
      <c r="C82" s="102" t="s">
        <v>178</v>
      </c>
      <c r="D82" s="21" t="s">
        <v>8</v>
      </c>
      <c r="E82" s="23">
        <v>5.9</v>
      </c>
      <c r="F82" s="23">
        <f t="shared" si="4"/>
        <v>17.700000000000003</v>
      </c>
      <c r="G82" s="23">
        <f t="shared" si="5"/>
        <v>35.400000000000006</v>
      </c>
    </row>
    <row r="83" spans="1:7" ht="33.75">
      <c r="A83" s="6" t="s">
        <v>17</v>
      </c>
      <c r="B83" s="51" t="s">
        <v>74</v>
      </c>
      <c r="C83" s="102" t="s">
        <v>178</v>
      </c>
      <c r="D83" s="21" t="s">
        <v>8</v>
      </c>
      <c r="E83" s="23">
        <v>6.2</v>
      </c>
      <c r="F83" s="23">
        <f t="shared" si="4"/>
        <v>18.6</v>
      </c>
      <c r="G83" s="23">
        <f t="shared" si="5"/>
        <v>37.2</v>
      </c>
    </row>
    <row r="84" spans="1:7" ht="37.5" customHeight="1">
      <c r="A84" s="9" t="s">
        <v>31</v>
      </c>
      <c r="B84" s="40" t="s">
        <v>83</v>
      </c>
      <c r="C84" s="102" t="s">
        <v>173</v>
      </c>
      <c r="D84" s="8">
        <v>1</v>
      </c>
      <c r="E84" s="23">
        <v>20.9</v>
      </c>
      <c r="F84" s="23">
        <f t="shared" si="4"/>
        <v>62.699999999999996</v>
      </c>
      <c r="G84" s="23">
        <f t="shared" si="5"/>
        <v>125.39999999999999</v>
      </c>
    </row>
    <row r="85" spans="1:7" ht="35.25" customHeight="1">
      <c r="A85" s="9" t="s">
        <v>162</v>
      </c>
      <c r="B85" s="40" t="s">
        <v>207</v>
      </c>
      <c r="C85" s="102" t="s">
        <v>172</v>
      </c>
      <c r="D85" s="21" t="s">
        <v>8</v>
      </c>
      <c r="E85" s="23">
        <v>5</v>
      </c>
      <c r="F85" s="23">
        <f t="shared" si="4"/>
        <v>15</v>
      </c>
      <c r="G85" s="23">
        <f t="shared" si="5"/>
        <v>30</v>
      </c>
    </row>
    <row r="86" spans="1:7" ht="33.75">
      <c r="A86" s="6" t="s">
        <v>18</v>
      </c>
      <c r="B86" s="51" t="s">
        <v>84</v>
      </c>
      <c r="C86" s="102" t="s">
        <v>173</v>
      </c>
      <c r="D86" s="8">
        <v>1</v>
      </c>
      <c r="E86" s="23">
        <v>17.5</v>
      </c>
      <c r="F86" s="23">
        <f t="shared" si="4"/>
        <v>52.5</v>
      </c>
      <c r="G86" s="23">
        <f t="shared" si="5"/>
        <v>105</v>
      </c>
    </row>
    <row r="87" spans="1:7" ht="40.5" customHeight="1">
      <c r="A87" s="68">
        <v>60304</v>
      </c>
      <c r="B87" s="69" t="s">
        <v>118</v>
      </c>
      <c r="C87" s="102" t="s">
        <v>173</v>
      </c>
      <c r="D87" s="21">
        <v>1</v>
      </c>
      <c r="E87" s="7">
        <v>22.9</v>
      </c>
      <c r="F87" s="7">
        <f t="shared" si="4"/>
        <v>68.69999999999999</v>
      </c>
      <c r="G87" s="7">
        <f t="shared" si="5"/>
        <v>137.39999999999998</v>
      </c>
    </row>
    <row r="88" spans="1:7" ht="27.75" customHeight="1">
      <c r="A88" s="146" t="s">
        <v>100</v>
      </c>
      <c r="B88" s="146"/>
      <c r="C88" s="146"/>
      <c r="D88" s="146"/>
      <c r="E88" s="146"/>
      <c r="F88" s="146"/>
      <c r="G88" s="146"/>
    </row>
    <row r="89" spans="1:7" ht="11.25">
      <c r="A89" s="130" t="s">
        <v>0</v>
      </c>
      <c r="B89" s="130"/>
      <c r="C89" s="150" t="s">
        <v>170</v>
      </c>
      <c r="D89" s="131" t="s">
        <v>95</v>
      </c>
      <c r="E89" s="33" t="s">
        <v>1</v>
      </c>
      <c r="F89" s="33" t="s">
        <v>2</v>
      </c>
      <c r="G89" s="33" t="s">
        <v>3</v>
      </c>
    </row>
    <row r="90" spans="1:7" ht="11.25">
      <c r="A90" s="130"/>
      <c r="B90" s="130"/>
      <c r="C90" s="151"/>
      <c r="D90" s="132"/>
      <c r="E90" s="153" t="s">
        <v>5</v>
      </c>
      <c r="F90" s="154"/>
      <c r="G90" s="155"/>
    </row>
    <row r="91" spans="1:7" ht="11.25">
      <c r="A91" s="130"/>
      <c r="B91" s="130"/>
      <c r="C91" s="151"/>
      <c r="D91" s="132"/>
      <c r="E91" s="32">
        <v>3.6</v>
      </c>
      <c r="F91" s="32">
        <v>8.2</v>
      </c>
      <c r="G91" s="32">
        <v>10</v>
      </c>
    </row>
    <row r="92" spans="1:7" ht="11.25">
      <c r="A92" s="130"/>
      <c r="B92" s="130"/>
      <c r="C92" s="152"/>
      <c r="D92" s="133"/>
      <c r="E92" s="134" t="s">
        <v>4</v>
      </c>
      <c r="F92" s="135"/>
      <c r="G92" s="136"/>
    </row>
    <row r="93" spans="1:7" ht="18" customHeight="1">
      <c r="A93" s="158" t="s">
        <v>59</v>
      </c>
      <c r="B93" s="159"/>
      <c r="C93" s="159"/>
      <c r="D93" s="159"/>
      <c r="E93" s="159"/>
      <c r="F93" s="159"/>
      <c r="G93" s="160"/>
    </row>
    <row r="94" spans="1:7" ht="14.25">
      <c r="A94" s="161" t="s">
        <v>32</v>
      </c>
      <c r="B94" s="162"/>
      <c r="C94" s="162"/>
      <c r="D94" s="162"/>
      <c r="E94" s="162"/>
      <c r="F94" s="162"/>
      <c r="G94" s="163"/>
    </row>
    <row r="95" spans="1:7" ht="37.5" customHeight="1">
      <c r="A95" s="36" t="s">
        <v>33</v>
      </c>
      <c r="B95" s="37" t="s">
        <v>105</v>
      </c>
      <c r="C95" s="79" t="s">
        <v>173</v>
      </c>
      <c r="D95" s="15">
        <v>1</v>
      </c>
      <c r="E95" s="18">
        <v>26.3</v>
      </c>
      <c r="F95" s="14">
        <f>E95*3</f>
        <v>78.9</v>
      </c>
      <c r="G95" s="14">
        <f>E95*6</f>
        <v>157.8</v>
      </c>
    </row>
    <row r="96" spans="1:7" ht="14.25">
      <c r="A96" s="164" t="s">
        <v>34</v>
      </c>
      <c r="B96" s="165"/>
      <c r="C96" s="165"/>
      <c r="D96" s="165"/>
      <c r="E96" s="165"/>
      <c r="F96" s="165"/>
      <c r="G96" s="166"/>
    </row>
    <row r="97" spans="1:7" ht="36.75" customHeight="1">
      <c r="A97" s="36" t="s">
        <v>35</v>
      </c>
      <c r="B97" s="76" t="s">
        <v>124</v>
      </c>
      <c r="C97" s="76" t="s">
        <v>173</v>
      </c>
      <c r="D97" s="16">
        <v>1</v>
      </c>
      <c r="E97" s="19">
        <v>23.9</v>
      </c>
      <c r="F97" s="19">
        <f>E97*3</f>
        <v>71.69999999999999</v>
      </c>
      <c r="G97" s="19">
        <f>E97*6</f>
        <v>143.39999999999998</v>
      </c>
    </row>
    <row r="98" spans="1:7" ht="14.25">
      <c r="A98" s="167" t="s">
        <v>75</v>
      </c>
      <c r="B98" s="168"/>
      <c r="C98" s="168"/>
      <c r="D98" s="168"/>
      <c r="E98" s="168"/>
      <c r="F98" s="168"/>
      <c r="G98" s="169"/>
    </row>
    <row r="99" spans="1:7" ht="33.75">
      <c r="A99" s="36" t="s">
        <v>36</v>
      </c>
      <c r="B99" s="76" t="s">
        <v>125</v>
      </c>
      <c r="C99" s="76" t="s">
        <v>173</v>
      </c>
      <c r="D99" s="15">
        <v>2</v>
      </c>
      <c r="E99" s="34">
        <v>20</v>
      </c>
      <c r="F99" s="34">
        <f>E99*3</f>
        <v>60</v>
      </c>
      <c r="G99" s="34">
        <f>E99*6</f>
        <v>120</v>
      </c>
    </row>
    <row r="100" spans="1:7" ht="14.25">
      <c r="A100" s="164" t="s">
        <v>37</v>
      </c>
      <c r="B100" s="165"/>
      <c r="C100" s="165"/>
      <c r="D100" s="165"/>
      <c r="E100" s="165"/>
      <c r="F100" s="165"/>
      <c r="G100" s="166"/>
    </row>
    <row r="101" spans="1:7" ht="36.75" customHeight="1">
      <c r="A101" s="36" t="s">
        <v>38</v>
      </c>
      <c r="B101" s="76" t="s">
        <v>126</v>
      </c>
      <c r="C101" s="76" t="s">
        <v>173</v>
      </c>
      <c r="D101" s="15">
        <v>1</v>
      </c>
      <c r="E101" s="34">
        <v>20.8</v>
      </c>
      <c r="F101" s="34">
        <f>E101*3</f>
        <v>62.400000000000006</v>
      </c>
      <c r="G101" s="34">
        <f>E101*6</f>
        <v>124.80000000000001</v>
      </c>
    </row>
    <row r="102" spans="1:7" ht="17.25" customHeight="1">
      <c r="A102" s="161" t="s">
        <v>39</v>
      </c>
      <c r="B102" s="162"/>
      <c r="C102" s="162"/>
      <c r="D102" s="162"/>
      <c r="E102" s="162"/>
      <c r="F102" s="162"/>
      <c r="G102" s="163"/>
    </row>
    <row r="103" spans="1:7" ht="37.5" customHeight="1">
      <c r="A103" s="38" t="s">
        <v>40</v>
      </c>
      <c r="B103" s="79" t="s">
        <v>86</v>
      </c>
      <c r="C103" s="79" t="s">
        <v>173</v>
      </c>
      <c r="D103" s="27">
        <v>1</v>
      </c>
      <c r="E103" s="91">
        <v>18.5</v>
      </c>
      <c r="F103" s="91">
        <f>E103*3</f>
        <v>55.5</v>
      </c>
      <c r="G103" s="91">
        <f>E103*6</f>
        <v>111</v>
      </c>
    </row>
    <row r="104" spans="1:7" ht="16.5" customHeight="1">
      <c r="A104" s="170" t="s">
        <v>154</v>
      </c>
      <c r="B104" s="171"/>
      <c r="C104" s="171"/>
      <c r="D104" s="171"/>
      <c r="E104" s="171"/>
      <c r="F104" s="171"/>
      <c r="G104" s="172"/>
    </row>
    <row r="105" spans="1:7" ht="37.5" customHeight="1">
      <c r="A105" s="71">
        <v>86760</v>
      </c>
      <c r="B105" s="72" t="s">
        <v>157</v>
      </c>
      <c r="C105" s="100" t="s">
        <v>173</v>
      </c>
      <c r="D105" s="8">
        <v>1</v>
      </c>
      <c r="E105" s="73">
        <v>19.5</v>
      </c>
      <c r="F105" s="73">
        <f>E105*3</f>
        <v>58.5</v>
      </c>
      <c r="G105" s="73">
        <f>E105*6</f>
        <v>117</v>
      </c>
    </row>
    <row r="106" spans="1:7" ht="33.75">
      <c r="A106" s="58" t="s">
        <v>90</v>
      </c>
      <c r="B106" s="72" t="s">
        <v>123</v>
      </c>
      <c r="C106" s="100" t="s">
        <v>173</v>
      </c>
      <c r="D106" s="59">
        <v>2</v>
      </c>
      <c r="E106" s="28">
        <v>22.1</v>
      </c>
      <c r="F106" s="28">
        <f>E106*3</f>
        <v>66.30000000000001</v>
      </c>
      <c r="G106" s="20">
        <f>E106*6</f>
        <v>132.60000000000002</v>
      </c>
    </row>
    <row r="107" spans="1:7" ht="14.25">
      <c r="A107" s="161" t="s">
        <v>41</v>
      </c>
      <c r="B107" s="162"/>
      <c r="C107" s="162"/>
      <c r="D107" s="162"/>
      <c r="E107" s="162"/>
      <c r="F107" s="162"/>
      <c r="G107" s="163"/>
    </row>
    <row r="108" spans="1:7" ht="33.75">
      <c r="A108" s="39" t="s">
        <v>42</v>
      </c>
      <c r="B108" s="40" t="s">
        <v>208</v>
      </c>
      <c r="C108" s="44" t="s">
        <v>173</v>
      </c>
      <c r="D108" s="41">
        <v>1</v>
      </c>
      <c r="E108" s="28">
        <v>20</v>
      </c>
      <c r="F108" s="28">
        <f>E108*3</f>
        <v>60</v>
      </c>
      <c r="G108" s="28">
        <f>E108*6</f>
        <v>120</v>
      </c>
    </row>
    <row r="109" spans="1:7" ht="18" customHeight="1">
      <c r="A109" s="161" t="s">
        <v>43</v>
      </c>
      <c r="B109" s="162"/>
      <c r="C109" s="162"/>
      <c r="D109" s="162"/>
      <c r="E109" s="162"/>
      <c r="F109" s="162"/>
      <c r="G109" s="163"/>
    </row>
    <row r="110" spans="1:7" ht="33.75">
      <c r="A110" s="39" t="s">
        <v>44</v>
      </c>
      <c r="B110" s="40" t="s">
        <v>76</v>
      </c>
      <c r="C110" s="44" t="s">
        <v>173</v>
      </c>
      <c r="D110" s="41">
        <v>1</v>
      </c>
      <c r="E110" s="28">
        <v>21.8</v>
      </c>
      <c r="F110" s="28">
        <f>E110*3</f>
        <v>65.4</v>
      </c>
      <c r="G110" s="28">
        <f>E110*6</f>
        <v>130.8</v>
      </c>
    </row>
    <row r="111" spans="1:7" ht="19.5" customHeight="1">
      <c r="A111" s="170" t="s">
        <v>45</v>
      </c>
      <c r="B111" s="171"/>
      <c r="C111" s="171"/>
      <c r="D111" s="171"/>
      <c r="E111" s="171"/>
      <c r="F111" s="171"/>
      <c r="G111" s="172"/>
    </row>
    <row r="112" spans="1:7" ht="33.75">
      <c r="A112" s="39" t="s">
        <v>46</v>
      </c>
      <c r="B112" s="40" t="s">
        <v>209</v>
      </c>
      <c r="C112" s="44" t="s">
        <v>173</v>
      </c>
      <c r="D112" s="41">
        <v>1</v>
      </c>
      <c r="E112" s="28">
        <v>28</v>
      </c>
      <c r="F112" s="28">
        <f>E112*3</f>
        <v>84</v>
      </c>
      <c r="G112" s="28">
        <f>E112*6</f>
        <v>168</v>
      </c>
    </row>
    <row r="113" spans="1:7" ht="18" customHeight="1">
      <c r="A113" s="161" t="s">
        <v>47</v>
      </c>
      <c r="B113" s="162"/>
      <c r="C113" s="162"/>
      <c r="D113" s="162"/>
      <c r="E113" s="162"/>
      <c r="F113" s="162"/>
      <c r="G113" s="163"/>
    </row>
    <row r="114" spans="1:7" ht="33.75">
      <c r="A114" s="39" t="s">
        <v>48</v>
      </c>
      <c r="B114" s="40" t="s">
        <v>87</v>
      </c>
      <c r="C114" s="44" t="s">
        <v>173</v>
      </c>
      <c r="D114" s="41">
        <v>1</v>
      </c>
      <c r="E114" s="28">
        <v>24.3</v>
      </c>
      <c r="F114" s="28">
        <f>E114*3</f>
        <v>72.9</v>
      </c>
      <c r="G114" s="28">
        <f>E114*6</f>
        <v>145.8</v>
      </c>
    </row>
    <row r="115" spans="1:7" ht="18" customHeight="1">
      <c r="A115" s="161" t="s">
        <v>49</v>
      </c>
      <c r="B115" s="162"/>
      <c r="C115" s="162"/>
      <c r="D115" s="162"/>
      <c r="E115" s="162"/>
      <c r="F115" s="162"/>
      <c r="G115" s="163"/>
    </row>
    <row r="116" spans="1:7" ht="33.75">
      <c r="A116" s="42" t="s">
        <v>50</v>
      </c>
      <c r="B116" s="40" t="s">
        <v>210</v>
      </c>
      <c r="C116" s="44" t="s">
        <v>173</v>
      </c>
      <c r="D116" s="43">
        <v>1</v>
      </c>
      <c r="E116" s="35">
        <v>22.5</v>
      </c>
      <c r="F116" s="35">
        <f>E116*3</f>
        <v>67.5</v>
      </c>
      <c r="G116" s="35">
        <f>E116*6</f>
        <v>135</v>
      </c>
    </row>
    <row r="117" spans="1:7" ht="18" customHeight="1">
      <c r="A117" s="161" t="s">
        <v>51</v>
      </c>
      <c r="B117" s="162"/>
      <c r="C117" s="162"/>
      <c r="D117" s="162"/>
      <c r="E117" s="162"/>
      <c r="F117" s="162"/>
      <c r="G117" s="163"/>
    </row>
    <row r="118" spans="1:7" ht="36" customHeight="1">
      <c r="A118" s="39" t="s">
        <v>52</v>
      </c>
      <c r="B118" s="40" t="s">
        <v>158</v>
      </c>
      <c r="C118" s="44" t="s">
        <v>173</v>
      </c>
      <c r="D118" s="41">
        <v>1</v>
      </c>
      <c r="E118" s="28">
        <v>22</v>
      </c>
      <c r="F118" s="28">
        <f>E118*3</f>
        <v>66</v>
      </c>
      <c r="G118" s="28">
        <f>E118*6</f>
        <v>132</v>
      </c>
    </row>
    <row r="119" spans="1:7" ht="18" customHeight="1">
      <c r="A119" s="170" t="s">
        <v>53</v>
      </c>
      <c r="B119" s="171"/>
      <c r="C119" s="171"/>
      <c r="D119" s="171"/>
      <c r="E119" s="171"/>
      <c r="F119" s="171"/>
      <c r="G119" s="172"/>
    </row>
    <row r="120" spans="1:7" ht="33.75">
      <c r="A120" s="39" t="s">
        <v>54</v>
      </c>
      <c r="B120" s="40" t="s">
        <v>127</v>
      </c>
      <c r="C120" s="44" t="s">
        <v>173</v>
      </c>
      <c r="D120" s="41">
        <v>1</v>
      </c>
      <c r="E120" s="20"/>
      <c r="F120" s="20"/>
      <c r="G120" s="20">
        <v>149.7</v>
      </c>
    </row>
    <row r="121" spans="1:7" ht="17.25" customHeight="1">
      <c r="A121" s="170" t="s">
        <v>55</v>
      </c>
      <c r="B121" s="171"/>
      <c r="C121" s="171"/>
      <c r="D121" s="171"/>
      <c r="E121" s="171"/>
      <c r="F121" s="171"/>
      <c r="G121" s="172"/>
    </row>
    <row r="122" spans="1:7" ht="33.75">
      <c r="A122" s="173" t="s">
        <v>56</v>
      </c>
      <c r="B122" s="40" t="s">
        <v>85</v>
      </c>
      <c r="C122" s="44" t="s">
        <v>173</v>
      </c>
      <c r="D122" s="41">
        <v>1</v>
      </c>
      <c r="E122" s="28">
        <v>25.8</v>
      </c>
      <c r="F122" s="28">
        <f>E122*3</f>
        <v>77.4</v>
      </c>
      <c r="G122" s="28">
        <f>E122*6</f>
        <v>154.8</v>
      </c>
    </row>
    <row r="123" spans="1:7" ht="11.25">
      <c r="A123" s="174"/>
      <c r="B123" s="45" t="s">
        <v>211</v>
      </c>
      <c r="C123" s="45"/>
      <c r="D123" s="46"/>
      <c r="E123" s="66"/>
      <c r="F123" s="66">
        <f>E123*3</f>
        <v>0</v>
      </c>
      <c r="G123" s="66">
        <f>E123*6</f>
        <v>0</v>
      </c>
    </row>
    <row r="124" spans="1:7" ht="18" customHeight="1">
      <c r="A124" s="161" t="s">
        <v>57</v>
      </c>
      <c r="B124" s="162"/>
      <c r="C124" s="162"/>
      <c r="D124" s="162"/>
      <c r="E124" s="162"/>
      <c r="F124" s="162"/>
      <c r="G124" s="163"/>
    </row>
    <row r="125" spans="1:7" ht="33.75">
      <c r="A125" s="13"/>
      <c r="B125" s="40" t="s">
        <v>77</v>
      </c>
      <c r="C125" s="44" t="s">
        <v>173</v>
      </c>
      <c r="D125" s="17"/>
      <c r="E125" s="17"/>
      <c r="F125" s="17"/>
      <c r="G125" s="17"/>
    </row>
    <row r="126" spans="1:7" ht="11.25">
      <c r="A126" s="47" t="s">
        <v>63</v>
      </c>
      <c r="B126" s="48" t="s">
        <v>65</v>
      </c>
      <c r="C126" s="48"/>
      <c r="D126" s="49">
        <v>1</v>
      </c>
      <c r="E126" s="29">
        <v>22.8</v>
      </c>
      <c r="F126" s="29">
        <f>E126*3</f>
        <v>68.4</v>
      </c>
      <c r="G126" s="29">
        <f>E126*6</f>
        <v>136.8</v>
      </c>
    </row>
    <row r="127" spans="1:7" ht="11.25">
      <c r="A127" s="50" t="s">
        <v>58</v>
      </c>
      <c r="B127" s="45" t="s">
        <v>64</v>
      </c>
      <c r="C127" s="45"/>
      <c r="D127" s="46">
        <v>1</v>
      </c>
      <c r="E127" s="30">
        <v>28.8</v>
      </c>
      <c r="F127" s="30">
        <f>E127*3</f>
        <v>86.4</v>
      </c>
      <c r="G127" s="30">
        <f>E127*6</f>
        <v>172.8</v>
      </c>
    </row>
    <row r="128" spans="1:7" ht="18.75" customHeight="1">
      <c r="A128" s="175" t="s">
        <v>101</v>
      </c>
      <c r="B128" s="176"/>
      <c r="C128" s="176"/>
      <c r="D128" s="176"/>
      <c r="E128" s="176"/>
      <c r="F128" s="176"/>
      <c r="G128" s="177"/>
    </row>
    <row r="129" spans="1:7" ht="33.75">
      <c r="A129" s="74" t="s">
        <v>60</v>
      </c>
      <c r="B129" s="44" t="s">
        <v>129</v>
      </c>
      <c r="C129" s="44" t="s">
        <v>173</v>
      </c>
      <c r="D129" s="43">
        <v>1</v>
      </c>
      <c r="E129" s="35">
        <v>18.7</v>
      </c>
      <c r="F129" s="35">
        <f>E129*3</f>
        <v>56.099999999999994</v>
      </c>
      <c r="G129" s="35">
        <f>E129*6</f>
        <v>112.19999999999999</v>
      </c>
    </row>
    <row r="130" spans="1:7" ht="11.25">
      <c r="A130" s="50"/>
      <c r="B130" s="45" t="s">
        <v>128</v>
      </c>
      <c r="C130" s="45"/>
      <c r="D130" s="75"/>
      <c r="E130" s="92"/>
      <c r="F130" s="92">
        <f>E130*3</f>
        <v>0</v>
      </c>
      <c r="G130" s="92">
        <f>E130*6</f>
        <v>0</v>
      </c>
    </row>
    <row r="131" spans="1:7" ht="23.25" customHeight="1">
      <c r="A131" s="146" t="s">
        <v>96</v>
      </c>
      <c r="B131" s="146"/>
      <c r="C131" s="146"/>
      <c r="D131" s="146"/>
      <c r="E131" s="146"/>
      <c r="F131" s="146"/>
      <c r="G131" s="146"/>
    </row>
    <row r="132" spans="1:7" ht="11.25">
      <c r="A132" s="130" t="s">
        <v>0</v>
      </c>
      <c r="B132" s="130"/>
      <c r="C132" s="178" t="s">
        <v>170</v>
      </c>
      <c r="D132" s="181" t="s">
        <v>7</v>
      </c>
      <c r="E132" s="31" t="s">
        <v>1</v>
      </c>
      <c r="F132" s="31" t="s">
        <v>2</v>
      </c>
      <c r="G132" s="31" t="s">
        <v>3</v>
      </c>
    </row>
    <row r="133" spans="1:7" ht="11.25">
      <c r="A133" s="130"/>
      <c r="B133" s="130"/>
      <c r="C133" s="179"/>
      <c r="D133" s="181"/>
      <c r="E133" s="137" t="s">
        <v>5</v>
      </c>
      <c r="F133" s="138"/>
      <c r="G133" s="139"/>
    </row>
    <row r="134" spans="1:7" ht="11.25">
      <c r="A134" s="130"/>
      <c r="B134" s="130"/>
      <c r="C134" s="179"/>
      <c r="D134" s="181"/>
      <c r="E134" s="32">
        <v>3.6</v>
      </c>
      <c r="F134" s="32">
        <v>8.2</v>
      </c>
      <c r="G134" s="32">
        <v>10</v>
      </c>
    </row>
    <row r="135" spans="1:7" ht="11.25">
      <c r="A135" s="130"/>
      <c r="B135" s="130"/>
      <c r="C135" s="180"/>
      <c r="D135" s="181"/>
      <c r="E135" s="134" t="s">
        <v>4</v>
      </c>
      <c r="F135" s="135"/>
      <c r="G135" s="136"/>
    </row>
    <row r="136" spans="1:7" ht="15">
      <c r="A136" s="159" t="s">
        <v>59</v>
      </c>
      <c r="B136" s="159"/>
      <c r="C136" s="159"/>
      <c r="D136" s="159"/>
      <c r="E136" s="159"/>
      <c r="F136" s="159"/>
      <c r="G136" s="160"/>
    </row>
    <row r="137" spans="1:7" ht="36" customHeight="1">
      <c r="A137" s="60">
        <v>60636</v>
      </c>
      <c r="B137" s="61" t="s">
        <v>91</v>
      </c>
      <c r="C137" s="101" t="s">
        <v>172</v>
      </c>
      <c r="D137" s="21" t="s">
        <v>6</v>
      </c>
      <c r="E137" s="62">
        <v>6.31</v>
      </c>
      <c r="F137" s="7">
        <f aca="true" t="shared" si="6" ref="F137:F144">E137*3</f>
        <v>18.93</v>
      </c>
      <c r="G137" s="7">
        <f aca="true" t="shared" si="7" ref="G137:G144">F137*2</f>
        <v>37.86</v>
      </c>
    </row>
    <row r="138" spans="1:7" ht="36" customHeight="1">
      <c r="A138" s="6" t="s">
        <v>69</v>
      </c>
      <c r="B138" s="51" t="s">
        <v>166</v>
      </c>
      <c r="C138" s="102" t="s">
        <v>174</v>
      </c>
      <c r="D138" s="21" t="s">
        <v>6</v>
      </c>
      <c r="E138" s="7">
        <v>7.01</v>
      </c>
      <c r="F138" s="7">
        <f t="shared" si="6"/>
        <v>21.03</v>
      </c>
      <c r="G138" s="7">
        <f t="shared" si="7"/>
        <v>42.06</v>
      </c>
    </row>
    <row r="139" spans="1:7" ht="36.75" customHeight="1">
      <c r="A139" s="6" t="s">
        <v>70</v>
      </c>
      <c r="B139" s="51" t="s">
        <v>167</v>
      </c>
      <c r="C139" s="102" t="s">
        <v>174</v>
      </c>
      <c r="D139" s="21" t="s">
        <v>6</v>
      </c>
      <c r="E139" s="7">
        <v>7.01</v>
      </c>
      <c r="F139" s="7">
        <f t="shared" si="6"/>
        <v>21.03</v>
      </c>
      <c r="G139" s="7">
        <f t="shared" si="7"/>
        <v>42.06</v>
      </c>
    </row>
    <row r="140" spans="1:7" ht="60" customHeight="1">
      <c r="A140" s="6" t="s">
        <v>168</v>
      </c>
      <c r="B140" s="57" t="s">
        <v>169</v>
      </c>
      <c r="C140" s="102" t="s">
        <v>174</v>
      </c>
      <c r="D140" s="21" t="s">
        <v>6</v>
      </c>
      <c r="E140" s="7">
        <v>7.67</v>
      </c>
      <c r="F140" s="7">
        <v>23.01</v>
      </c>
      <c r="G140" s="7">
        <v>46.02</v>
      </c>
    </row>
    <row r="141" spans="1:7" ht="36" customHeight="1">
      <c r="A141" s="63">
        <v>60366</v>
      </c>
      <c r="B141" s="64" t="s">
        <v>165</v>
      </c>
      <c r="C141" s="103" t="s">
        <v>172</v>
      </c>
      <c r="D141" s="21" t="s">
        <v>6</v>
      </c>
      <c r="E141" s="7">
        <v>5.7</v>
      </c>
      <c r="F141" s="7">
        <f t="shared" si="6"/>
        <v>17.1</v>
      </c>
      <c r="G141" s="7">
        <f t="shared" si="7"/>
        <v>34.2</v>
      </c>
    </row>
    <row r="142" spans="1:7" ht="36" customHeight="1">
      <c r="A142" s="63">
        <v>60635</v>
      </c>
      <c r="B142" s="65" t="s">
        <v>92</v>
      </c>
      <c r="C142" s="103" t="s">
        <v>177</v>
      </c>
      <c r="D142" s="21" t="s">
        <v>6</v>
      </c>
      <c r="E142" s="7">
        <v>5.81</v>
      </c>
      <c r="F142" s="7">
        <f t="shared" si="6"/>
        <v>17.43</v>
      </c>
      <c r="G142" s="7">
        <f t="shared" si="7"/>
        <v>34.86</v>
      </c>
    </row>
    <row r="143" spans="1:7" ht="36.75" customHeight="1">
      <c r="A143" s="6" t="s">
        <v>93</v>
      </c>
      <c r="B143" s="57" t="s">
        <v>164</v>
      </c>
      <c r="C143" s="102" t="s">
        <v>173</v>
      </c>
      <c r="D143" s="21" t="s">
        <v>6</v>
      </c>
      <c r="E143" s="7">
        <v>10</v>
      </c>
      <c r="F143" s="7">
        <f t="shared" si="6"/>
        <v>30</v>
      </c>
      <c r="G143" s="7">
        <f t="shared" si="7"/>
        <v>60</v>
      </c>
    </row>
    <row r="144" spans="1:7" ht="33.75">
      <c r="A144" s="6" t="s">
        <v>94</v>
      </c>
      <c r="B144" s="57" t="s">
        <v>163</v>
      </c>
      <c r="C144" s="102" t="s">
        <v>173</v>
      </c>
      <c r="D144" s="21" t="s">
        <v>6</v>
      </c>
      <c r="E144" s="7">
        <v>10</v>
      </c>
      <c r="F144" s="7">
        <f t="shared" si="6"/>
        <v>30</v>
      </c>
      <c r="G144" s="7">
        <f t="shared" si="7"/>
        <v>60</v>
      </c>
    </row>
  </sheetData>
  <sheetProtection/>
  <mergeCells count="77">
    <mergeCell ref="A136:G136"/>
    <mergeCell ref="A131:G131"/>
    <mergeCell ref="A132:B135"/>
    <mergeCell ref="C132:C135"/>
    <mergeCell ref="D132:D135"/>
    <mergeCell ref="E133:G133"/>
    <mergeCell ref="E135:G135"/>
    <mergeCell ref="A119:G119"/>
    <mergeCell ref="A121:G121"/>
    <mergeCell ref="A122:A123"/>
    <mergeCell ref="A124:G124"/>
    <mergeCell ref="A128:G128"/>
    <mergeCell ref="A93:G93"/>
    <mergeCell ref="A107:G107"/>
    <mergeCell ref="A109:G109"/>
    <mergeCell ref="A111:G111"/>
    <mergeCell ref="A113:G113"/>
    <mergeCell ref="A117:G117"/>
    <mergeCell ref="A94:G94"/>
    <mergeCell ref="A96:G96"/>
    <mergeCell ref="A98:G98"/>
    <mergeCell ref="A100:G100"/>
    <mergeCell ref="A102:G102"/>
    <mergeCell ref="A104:G104"/>
    <mergeCell ref="A1:G1"/>
    <mergeCell ref="A2:G2"/>
    <mergeCell ref="A3:G3"/>
    <mergeCell ref="A5:G5"/>
    <mergeCell ref="A10:G10"/>
    <mergeCell ref="A115:G115"/>
    <mergeCell ref="G25:G27"/>
    <mergeCell ref="G46:G48"/>
    <mergeCell ref="A89:B92"/>
    <mergeCell ref="C89:C92"/>
    <mergeCell ref="D89:D92"/>
    <mergeCell ref="E90:G90"/>
    <mergeCell ref="E92:G92"/>
    <mergeCell ref="A88:G88"/>
    <mergeCell ref="C49:C51"/>
    <mergeCell ref="C46:C48"/>
    <mergeCell ref="C38:C40"/>
    <mergeCell ref="C41:C43"/>
    <mergeCell ref="C35:C37"/>
    <mergeCell ref="G31:G34"/>
    <mergeCell ref="G35:G37"/>
    <mergeCell ref="G41:G43"/>
    <mergeCell ref="A28:A30"/>
    <mergeCell ref="F31:F34"/>
    <mergeCell ref="D28:D30"/>
    <mergeCell ref="C28:C30"/>
    <mergeCell ref="A6:B9"/>
    <mergeCell ref="D6:D9"/>
    <mergeCell ref="E9:G9"/>
    <mergeCell ref="E7:G7"/>
    <mergeCell ref="C6:C9"/>
    <mergeCell ref="A31:A34"/>
    <mergeCell ref="C31:C34"/>
    <mergeCell ref="E25:E27"/>
    <mergeCell ref="F25:F27"/>
    <mergeCell ref="E31:E34"/>
    <mergeCell ref="E65:E68"/>
    <mergeCell ref="E38:E40"/>
    <mergeCell ref="E46:E48"/>
    <mergeCell ref="A65:A68"/>
    <mergeCell ref="A60:A64"/>
    <mergeCell ref="A56:A59"/>
    <mergeCell ref="E41:E43"/>
    <mergeCell ref="E49:E51"/>
    <mergeCell ref="G49:G51"/>
    <mergeCell ref="E35:E37"/>
    <mergeCell ref="F38:F40"/>
    <mergeCell ref="F41:F43"/>
    <mergeCell ref="F35:F37"/>
    <mergeCell ref="A52:A55"/>
    <mergeCell ref="F49:F51"/>
    <mergeCell ref="F46:F48"/>
    <mergeCell ref="G38:G40"/>
  </mergeCells>
  <conditionalFormatting sqref="A145:A65536 A81 A77:A78 A71 A65:A69 A56:A60 A28:A30 A6:A11 A18 A14:A16 A20:A23">
    <cfRule type="duplicateValues" priority="61" dxfId="29" stopIfTrue="1">
      <formula>AND(COUNTIF($A$145:$A$65536,A6)+COUNTIF($A$81:$A$81,A6)+COUNTIF($A$77:$A$78,A6)+COUNTIF($A$71:$A$71,A6)+COUNTIF($A$65:$A$69,A6)+COUNTIF($A$56:$A$60,A6)+COUNTIF($A$28:$A$30,A6)+COUNTIF($A$6:$A$11,A6)+COUNTIF($A$18:$A$18,A6)+COUNTIF($A$14:$A$16,A6)+COUNTIF($A$20:$A$23,A6)&gt;1,NOT(ISBLANK(A6)))</formula>
    </cfRule>
  </conditionalFormatting>
  <conditionalFormatting sqref="A75:A76">
    <cfRule type="expression" priority="65" dxfId="30" stopIfTrue="1">
      <formula>AND(COUNTIF(#REF!,A75)&gt;1,NOT(ISBLANK(A75)))</formula>
    </cfRule>
  </conditionalFormatting>
  <conditionalFormatting sqref="A79:A80">
    <cfRule type="expression" priority="67" dxfId="30" stopIfTrue="1">
      <formula>AND(COUNTIF(#REF!,A79)&gt;1,NOT(ISBLANK(A79)))</formula>
    </cfRule>
  </conditionalFormatting>
  <conditionalFormatting sqref="A82">
    <cfRule type="expression" priority="68" dxfId="30" stopIfTrue="1">
      <formula>AND(COUNTIF(#REF!,A82)&gt;1,NOT(ISBLANK(A82)))</formula>
    </cfRule>
  </conditionalFormatting>
  <conditionalFormatting sqref="A83:A85 A87">
    <cfRule type="expression" priority="69" dxfId="30" stopIfTrue="1">
      <formula>AND(COUNTIF(#REF!,A83)&gt;1,NOT(ISBLANK(A83)))</formula>
    </cfRule>
  </conditionalFormatting>
  <conditionalFormatting sqref="A86">
    <cfRule type="expression" priority="27" dxfId="30" stopIfTrue="1">
      <formula>AND(COUNTIF(#REF!,A86)&gt;1,NOT(ISBLANK(A86)))</formula>
    </cfRule>
  </conditionalFormatting>
  <conditionalFormatting sqref="A72:A74">
    <cfRule type="expression" priority="64" dxfId="30" stopIfTrue="1">
      <formula>AND(COUNTIF(#REF!,A72)&gt;1,NOT(ISBLANK(A72)))</formula>
    </cfRule>
  </conditionalFormatting>
  <conditionalFormatting sqref="A70">
    <cfRule type="expression" priority="63" dxfId="30" stopIfTrue="1">
      <formula>AND(COUNTIF(#REF!,A70)&gt;1,NOT(ISBLANK(A70)))</formula>
    </cfRule>
  </conditionalFormatting>
  <conditionalFormatting sqref="A52:A55">
    <cfRule type="duplicateValues" priority="28" dxfId="29" stopIfTrue="1">
      <formula>AND(COUNTIF($A$52:$A$55,A52)&gt;1,NOT(ISBLANK(A52)))</formula>
    </cfRule>
  </conditionalFormatting>
  <conditionalFormatting sqref="A26:A27 A24">
    <cfRule type="duplicateValues" priority="109" dxfId="29" stopIfTrue="1">
      <formula>AND(COUNTIF($A$26:$A$27,A24)+COUNTIF($A$24:$A$24,A24)&gt;1,NOT(ISBLANK(A24)))</formula>
    </cfRule>
  </conditionalFormatting>
  <conditionalFormatting sqref="A17">
    <cfRule type="duplicateValues" priority="26" dxfId="29" stopIfTrue="1">
      <formula>AND(COUNTIF($A$17:$A$17,A17)&gt;1,NOT(ISBLANK(A17)))</formula>
    </cfRule>
  </conditionalFormatting>
  <conditionalFormatting sqref="A12:A13">
    <cfRule type="duplicateValues" priority="22" dxfId="29" stopIfTrue="1">
      <formula>AND(COUNTIF($A$12:$A$13,A12)&gt;1,NOT(ISBLANK(A12)))</formula>
    </cfRule>
  </conditionalFormatting>
  <conditionalFormatting sqref="A19">
    <cfRule type="duplicateValues" priority="20" dxfId="29" stopIfTrue="1">
      <formula>AND(COUNTIF($A$19:$A$19,A19)&gt;1,NOT(ISBLANK(A19)))</formula>
    </cfRule>
  </conditionalFormatting>
  <conditionalFormatting sqref="A122:A123 A112 A114 A116 A118 A108 A110 A126:A127">
    <cfRule type="duplicateValues" priority="14" dxfId="29" stopIfTrue="1">
      <formula>AND(COUNTIF($A$122:$A$123,A108)+COUNTIF($A$112:$A$112,A108)+COUNTIF($A$114:$A$114,A108)+COUNTIF($A$116:$A$116,A108)+COUNTIF($A$118:$A$118,A108)+COUNTIF($A$108:$A$108,A108)+COUNTIF($A$110:$A$110,A108)+COUNTIF($A$126:$A$127,A108)&gt;1,NOT(ISBLANK(A108)))</formula>
    </cfRule>
  </conditionalFormatting>
  <conditionalFormatting sqref="A103">
    <cfRule type="duplicateValues" priority="11" dxfId="29" stopIfTrue="1">
      <formula>AND(COUNTIF($A$103:$A$103,A103)&gt;1,NOT(ISBLANK(A103)))</formula>
    </cfRule>
  </conditionalFormatting>
  <conditionalFormatting sqref="A100">
    <cfRule type="duplicateValues" priority="12" dxfId="29" stopIfTrue="1">
      <formula>AND(COUNTIF($A$100:$A$100,A100)&gt;1,NOT(ISBLANK(A100)))</formula>
    </cfRule>
  </conditionalFormatting>
  <conditionalFormatting sqref="A99">
    <cfRule type="duplicateValues" priority="8" dxfId="29" stopIfTrue="1">
      <formula>AND(COUNTIF($A$99:$A$99,A99)&gt;1,NOT(ISBLANK(A99)))</formula>
    </cfRule>
  </conditionalFormatting>
  <conditionalFormatting sqref="A101">
    <cfRule type="duplicateValues" priority="7" dxfId="29" stopIfTrue="1">
      <formula>AND(COUNTIF($A$101:$A$101,A101)&gt;1,NOT(ISBLANK(A101)))</formula>
    </cfRule>
  </conditionalFormatting>
  <conditionalFormatting sqref="A95">
    <cfRule type="duplicateValues" priority="10" dxfId="29" stopIfTrue="1">
      <formula>AND(COUNTIF($A$95:$A$95,A95)&gt;1,NOT(ISBLANK(A95)))</formula>
    </cfRule>
  </conditionalFormatting>
  <conditionalFormatting sqref="A97">
    <cfRule type="duplicateValues" priority="9" dxfId="29" stopIfTrue="1">
      <formula>AND(COUNTIF($A$97:$A$97,A97)&gt;1,NOT(ISBLANK(A97)))</formula>
    </cfRule>
  </conditionalFormatting>
  <conditionalFormatting sqref="A104">
    <cfRule type="duplicateValues" priority="5" dxfId="29" stopIfTrue="1">
      <formula>AND(COUNTIF($A$104:$A$104,A104)&gt;1,NOT(ISBLANK(A104)))</formula>
    </cfRule>
  </conditionalFormatting>
  <conditionalFormatting sqref="A106">
    <cfRule type="duplicateValues" priority="4" dxfId="29" stopIfTrue="1">
      <formula>AND(COUNTIF($A$106:$A$106,A106)&gt;1,NOT(ISBLANK(A106)))</formula>
    </cfRule>
  </conditionalFormatting>
  <conditionalFormatting sqref="A105">
    <cfRule type="duplicateValues" priority="3" dxfId="29" stopIfTrue="1">
      <formula>AND(COUNTIF($A$105:$A$105,A105)&gt;1,NOT(ISBLANK(A105)))</formula>
    </cfRule>
  </conditionalFormatting>
  <conditionalFormatting sqref="A132:A136">
    <cfRule type="duplicateValues" priority="1" dxfId="29" stopIfTrue="1">
      <formula>AND(COUNTIF($A$132:$A$136,A132)&gt;1,NOT(ISBLANK(A132)))</formula>
    </cfRule>
  </conditionalFormatting>
  <conditionalFormatting sqref="A143 A137:A141">
    <cfRule type="expression" priority="2" dxfId="30" stopIfTrue="1">
      <formula>AND(COUNTIF($A$4:$A$10,A137)&gt;1,NOT(ISBLANK(A137)))</formula>
    </cfRule>
  </conditionalFormatting>
  <conditionalFormatting sqref="A25">
    <cfRule type="duplicateValues" priority="153" dxfId="29" stopIfTrue="1">
      <formula>AND(COUNTIF($A$25:$A$25,A25)&gt;1,NOT(ISBLANK(A25)))</formula>
    </cfRule>
  </conditionalFormatting>
  <conditionalFormatting sqref="A31:A51">
    <cfRule type="duplicateValues" priority="164" dxfId="29" stopIfTrue="1">
      <formula>AND(COUNTIF($A$31:$A$51,A31)&gt;1,NOT(ISBLANK(A31)))</formula>
    </cfRule>
  </conditionalFormatting>
  <conditionalFormatting sqref="A120">
    <cfRule type="duplicateValues" priority="194" dxfId="29" stopIfTrue="1">
      <formula>AND(COUNTIF($A$120:$A$120,A120)&gt;1,NOT(ISBLANK(A120)))</formula>
    </cfRule>
  </conditionalFormatting>
  <conditionalFormatting sqref="A129:A130 A121 A124:A125 A111 A113 A115 A117 A119 A109 A107 A96 A102 A89:A94">
    <cfRule type="duplicateValues" priority="205" dxfId="29" stopIfTrue="1">
      <formula>AND(COUNTIF($A$129:$A$130,A89)+COUNTIF($A$121:$A$121,A89)+COUNTIF($A$124:$A$125,A89)+COUNTIF($A$111:$A$111,A89)+COUNTIF($A$113:$A$113,A89)+COUNTIF($A$115:$A$115,A89)+COUNTIF($A$117:$A$117,A89)+COUNTIF($A$119:$A$119,A89)+COUNTIF($A$109:$A$109,A89)+COUNTIF($A$107:$A$107,A89)+COUNTIF($A$96:$A$96,A89)+COUNTIF($A$102:$A$102,A89)+COUNTIF($A$89:$A$94,A89)&gt;1,NOT(ISBLANK(A89)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Калашнікова Наталія Іванівна</cp:lastModifiedBy>
  <cp:lastPrinted>2018-08-09T11:32:29Z</cp:lastPrinted>
  <dcterms:created xsi:type="dcterms:W3CDTF">2002-11-19T16:11:36Z</dcterms:created>
  <dcterms:modified xsi:type="dcterms:W3CDTF">2020-04-02T15:01:31Z</dcterms:modified>
  <cp:category/>
  <cp:version/>
  <cp:contentType/>
  <cp:contentStatus/>
</cp:coreProperties>
</file>